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6000_COMM_AFF_CORPO\16400_Sites_internet et médias sociaux\16451_DocsWEB-2\Cartes-statistiques\Tableaux_stats\Démograghie\"/>
    </mc:Choice>
  </mc:AlternateContent>
  <bookViews>
    <workbookView xWindow="0" yWindow="0" windowWidth="23040" windowHeight="9408" activeTab="1"/>
  </bookViews>
  <sheets>
    <sheet name="Age" sheetId="14" r:id="rId1"/>
    <sheet name="Pop0_14ans" sheetId="1" r:id="rId2"/>
    <sheet name="Pop15_24ans" sheetId="2" r:id="rId3"/>
    <sheet name="Pop25_64ans" sheetId="3" r:id="rId4"/>
    <sheet name="Pop65_plus" sheetId="4" r:id="rId5"/>
    <sheet name="1981" sheetId="12" r:id="rId6"/>
    <sheet name="1986" sheetId="10" r:id="rId7"/>
    <sheet name="1991" sheetId="11" r:id="rId8"/>
    <sheet name="1996" sheetId="7" r:id="rId9"/>
    <sheet name="2001" sheetId="8" r:id="rId10"/>
    <sheet name="2006" sheetId="9" r:id="rId11"/>
    <sheet name="2011" sheetId="6" r:id="rId12"/>
    <sheet name="2016" sheetId="5" r:id="rId13"/>
  </sheets>
  <definedNames>
    <definedName name="DQF" localSheetId="1">Pop0_14ans!#REF!</definedName>
    <definedName name="_xlnm.Print_Area" localSheetId="1">Pop0_14ans!$A$1:$AA$42</definedName>
  </definedNames>
  <calcPr calcId="152511"/>
</workbook>
</file>

<file path=xl/calcChain.xml><?xml version="1.0" encoding="utf-8"?>
<calcChain xmlns="http://schemas.openxmlformats.org/spreadsheetml/2006/main">
  <c r="K6" i="9" l="1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5" i="9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5" i="8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5" i="7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5" i="11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5" i="10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6" i="12"/>
  <c r="J36" i="9"/>
  <c r="J36" i="8"/>
  <c r="J36" i="7"/>
  <c r="K36" i="7" s="1"/>
  <c r="J36" i="11"/>
  <c r="K36" i="11" s="1"/>
  <c r="J36" i="10"/>
  <c r="K36" i="10" s="1"/>
  <c r="J37" i="12"/>
  <c r="K37" i="12" s="1"/>
  <c r="J36" i="6" l="1"/>
  <c r="H36" i="6"/>
  <c r="F36" i="6"/>
  <c r="D36" i="6"/>
  <c r="B36" i="6"/>
  <c r="K40" i="5"/>
  <c r="I40" i="5"/>
  <c r="G40" i="5"/>
  <c r="E40" i="5"/>
  <c r="K39" i="5"/>
  <c r="I39" i="5"/>
  <c r="G39" i="5"/>
  <c r="E39" i="5"/>
  <c r="K38" i="5"/>
  <c r="I38" i="5"/>
  <c r="G38" i="5"/>
  <c r="E38" i="5"/>
  <c r="K36" i="5"/>
  <c r="I36" i="5"/>
  <c r="G36" i="5"/>
  <c r="E36" i="5"/>
  <c r="K35" i="5"/>
  <c r="I35" i="5"/>
  <c r="G35" i="5"/>
  <c r="E35" i="5"/>
  <c r="K34" i="5"/>
  <c r="I34" i="5"/>
  <c r="G34" i="5"/>
  <c r="E34" i="5"/>
  <c r="K33" i="5"/>
  <c r="I33" i="5"/>
  <c r="G33" i="5"/>
  <c r="E33" i="5"/>
  <c r="K32" i="5"/>
  <c r="I32" i="5"/>
  <c r="G32" i="5"/>
  <c r="E32" i="5"/>
  <c r="K31" i="5"/>
  <c r="I31" i="5"/>
  <c r="G31" i="5"/>
  <c r="E31" i="5"/>
  <c r="K30" i="5"/>
  <c r="I30" i="5"/>
  <c r="G30" i="5"/>
  <c r="E30" i="5"/>
  <c r="J29" i="5"/>
  <c r="K29" i="5" s="1"/>
  <c r="H29" i="5"/>
  <c r="I29" i="5" s="1"/>
  <c r="F29" i="5"/>
  <c r="G29" i="5" s="1"/>
  <c r="D29" i="5"/>
  <c r="E29" i="5" s="1"/>
  <c r="K28" i="5"/>
  <c r="I28" i="5"/>
  <c r="G28" i="5"/>
  <c r="E28" i="5"/>
  <c r="K27" i="5"/>
  <c r="I27" i="5"/>
  <c r="G27" i="5"/>
  <c r="E27" i="5"/>
  <c r="K26" i="5"/>
  <c r="I26" i="5"/>
  <c r="G26" i="5"/>
  <c r="E26" i="5"/>
  <c r="K25" i="5"/>
  <c r="I25" i="5"/>
  <c r="G25" i="5"/>
  <c r="E25" i="5"/>
  <c r="K24" i="5"/>
  <c r="I24" i="5"/>
  <c r="G24" i="5"/>
  <c r="E24" i="5"/>
  <c r="K23" i="5"/>
  <c r="I23" i="5"/>
  <c r="G23" i="5"/>
  <c r="E23" i="5"/>
  <c r="K22" i="5"/>
  <c r="I22" i="5"/>
  <c r="G22" i="5"/>
  <c r="E22" i="5"/>
  <c r="K21" i="5"/>
  <c r="I21" i="5"/>
  <c r="G21" i="5"/>
  <c r="E21" i="5"/>
  <c r="K20" i="5"/>
  <c r="I20" i="5"/>
  <c r="G20" i="5"/>
  <c r="E20" i="5"/>
  <c r="K19" i="5"/>
  <c r="I19" i="5"/>
  <c r="G19" i="5"/>
  <c r="E19" i="5"/>
  <c r="K18" i="5"/>
  <c r="I18" i="5"/>
  <c r="G18" i="5"/>
  <c r="E18" i="5"/>
  <c r="K17" i="5"/>
  <c r="I17" i="5"/>
  <c r="G17" i="5"/>
  <c r="E17" i="5"/>
  <c r="K16" i="5"/>
  <c r="I16" i="5"/>
  <c r="G16" i="5"/>
  <c r="E16" i="5"/>
  <c r="K15" i="5"/>
  <c r="I15" i="5"/>
  <c r="G15" i="5"/>
  <c r="E15" i="5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B10" i="5"/>
  <c r="K10" i="5" s="1"/>
  <c r="K9" i="5"/>
  <c r="I9" i="5"/>
  <c r="G9" i="5"/>
  <c r="E9" i="5"/>
  <c r="K8" i="5"/>
  <c r="I8" i="5"/>
  <c r="G8" i="5"/>
  <c r="E8" i="5"/>
  <c r="K7" i="5"/>
  <c r="I7" i="5"/>
  <c r="G7" i="5"/>
  <c r="E7" i="5"/>
  <c r="K6" i="5"/>
  <c r="I6" i="5"/>
  <c r="G6" i="5"/>
  <c r="E6" i="5"/>
  <c r="J5" i="5"/>
  <c r="H5" i="5"/>
  <c r="I5" i="5" s="1"/>
  <c r="F5" i="5"/>
  <c r="D5" i="5"/>
  <c r="E5" i="5" s="1"/>
  <c r="B5" i="5"/>
  <c r="K5" i="5" s="1"/>
  <c r="E10" i="5" l="1"/>
  <c r="G10" i="5"/>
  <c r="G5" i="5"/>
  <c r="I10" i="5"/>
  <c r="U38" i="1"/>
  <c r="V38" i="1"/>
  <c r="W38" i="1"/>
  <c r="X38" i="1"/>
  <c r="Y38" i="1"/>
  <c r="Z38" i="1"/>
  <c r="AA38" i="1"/>
  <c r="T38" i="1"/>
  <c r="U42" i="1" l="1"/>
  <c r="V42" i="1"/>
  <c r="W42" i="1"/>
  <c r="X42" i="1"/>
  <c r="Y42" i="1"/>
  <c r="Z42" i="1"/>
  <c r="AA42" i="1"/>
  <c r="U41" i="1"/>
  <c r="V41" i="1"/>
  <c r="W41" i="1"/>
  <c r="X41" i="1"/>
  <c r="Y41" i="1"/>
  <c r="Z41" i="1"/>
  <c r="AA41" i="1"/>
  <c r="U40" i="1"/>
  <c r="V40" i="1"/>
  <c r="W40" i="1"/>
  <c r="X40" i="1"/>
  <c r="Y40" i="1"/>
  <c r="Z40" i="1"/>
  <c r="AA40" i="1"/>
  <c r="U42" i="3"/>
  <c r="V42" i="3"/>
  <c r="W42" i="3"/>
  <c r="X42" i="3"/>
  <c r="Y42" i="3"/>
  <c r="Z42" i="3"/>
  <c r="AA42" i="3"/>
  <c r="U41" i="3"/>
  <c r="V41" i="3"/>
  <c r="W41" i="3"/>
  <c r="X41" i="3"/>
  <c r="Y41" i="3"/>
  <c r="Z41" i="3"/>
  <c r="AA41" i="3"/>
  <c r="U40" i="3"/>
  <c r="V40" i="3"/>
  <c r="W40" i="3"/>
  <c r="X40" i="3"/>
  <c r="Y40" i="3"/>
  <c r="Z40" i="3"/>
  <c r="AA40" i="3"/>
  <c r="U42" i="2"/>
  <c r="V42" i="2"/>
  <c r="W42" i="2"/>
  <c r="X42" i="2"/>
  <c r="Y42" i="2"/>
  <c r="Z42" i="2"/>
  <c r="AA42" i="2"/>
  <c r="U41" i="2"/>
  <c r="V41" i="2"/>
  <c r="W41" i="2"/>
  <c r="X41" i="2"/>
  <c r="Y41" i="2"/>
  <c r="Z41" i="2"/>
  <c r="AA41" i="2"/>
  <c r="U40" i="2"/>
  <c r="V40" i="2"/>
  <c r="W40" i="2"/>
  <c r="X40" i="2"/>
  <c r="Y40" i="2"/>
  <c r="Z40" i="2"/>
  <c r="AA40" i="2"/>
  <c r="Z42" i="4"/>
  <c r="AA42" i="4"/>
  <c r="Z41" i="4"/>
  <c r="AA41" i="4"/>
  <c r="Z40" i="4"/>
  <c r="AA40" i="4"/>
  <c r="R31" i="1"/>
  <c r="R7" i="1"/>
  <c r="AA7" i="1" s="1"/>
  <c r="Z38" i="4"/>
  <c r="AA38" i="4"/>
  <c r="U32" i="4"/>
  <c r="V32" i="4"/>
  <c r="W32" i="4"/>
  <c r="X32" i="4"/>
  <c r="Y32" i="4"/>
  <c r="Z32" i="4"/>
  <c r="AA32" i="4"/>
  <c r="U33" i="4"/>
  <c r="V33" i="4"/>
  <c r="W33" i="4"/>
  <c r="X33" i="4"/>
  <c r="Y33" i="4"/>
  <c r="Z33" i="4"/>
  <c r="AA33" i="4"/>
  <c r="U34" i="4"/>
  <c r="V34" i="4"/>
  <c r="W34" i="4"/>
  <c r="X34" i="4"/>
  <c r="Y34" i="4"/>
  <c r="Z34" i="4"/>
  <c r="AA34" i="4"/>
  <c r="U35" i="4"/>
  <c r="V35" i="4"/>
  <c r="W35" i="4"/>
  <c r="X35" i="4"/>
  <c r="Y35" i="4"/>
  <c r="Z35" i="4"/>
  <c r="AA35" i="4"/>
  <c r="U36" i="4"/>
  <c r="V36" i="4"/>
  <c r="W36" i="4"/>
  <c r="X36" i="4"/>
  <c r="Y36" i="4"/>
  <c r="Z36" i="4"/>
  <c r="AA36" i="4"/>
  <c r="U37" i="4"/>
  <c r="V37" i="4"/>
  <c r="W37" i="4"/>
  <c r="X37" i="4"/>
  <c r="Y37" i="4"/>
  <c r="Z37" i="4"/>
  <c r="AA37" i="4"/>
  <c r="T33" i="4"/>
  <c r="T34" i="4"/>
  <c r="T35" i="4"/>
  <c r="T36" i="4"/>
  <c r="T37" i="4"/>
  <c r="T32" i="4"/>
  <c r="U31" i="4"/>
  <c r="V31" i="4"/>
  <c r="W31" i="4"/>
  <c r="X31" i="4"/>
  <c r="Y31" i="4"/>
  <c r="Z31" i="4"/>
  <c r="AA31" i="4"/>
  <c r="T31" i="4"/>
  <c r="U23" i="4"/>
  <c r="V23" i="4"/>
  <c r="W23" i="4"/>
  <c r="X23" i="4"/>
  <c r="Y23" i="4"/>
  <c r="Z23" i="4"/>
  <c r="AA23" i="4"/>
  <c r="U24" i="4"/>
  <c r="V24" i="4"/>
  <c r="W24" i="4"/>
  <c r="X24" i="4"/>
  <c r="Y24" i="4"/>
  <c r="Z24" i="4"/>
  <c r="AA24" i="4"/>
  <c r="U25" i="4"/>
  <c r="V25" i="4"/>
  <c r="W25" i="4"/>
  <c r="X25" i="4"/>
  <c r="Y25" i="4"/>
  <c r="Z25" i="4"/>
  <c r="AA25" i="4"/>
  <c r="U26" i="4"/>
  <c r="V26" i="4"/>
  <c r="W26" i="4"/>
  <c r="X26" i="4"/>
  <c r="Y26" i="4"/>
  <c r="Z26" i="4"/>
  <c r="AA26" i="4"/>
  <c r="U27" i="4"/>
  <c r="V27" i="4"/>
  <c r="W27" i="4"/>
  <c r="X27" i="4"/>
  <c r="Y27" i="4"/>
  <c r="Z27" i="4"/>
  <c r="AA27" i="4"/>
  <c r="U28" i="4"/>
  <c r="V28" i="4"/>
  <c r="W28" i="4"/>
  <c r="X28" i="4"/>
  <c r="Y28" i="4"/>
  <c r="Z28" i="4"/>
  <c r="AA28" i="4"/>
  <c r="U29" i="4"/>
  <c r="V29" i="4"/>
  <c r="W29" i="4"/>
  <c r="X29" i="4"/>
  <c r="Y29" i="4"/>
  <c r="Z29" i="4"/>
  <c r="AA29" i="4"/>
  <c r="U30" i="4"/>
  <c r="V30" i="4"/>
  <c r="W30" i="4"/>
  <c r="X30" i="4"/>
  <c r="Y30" i="4"/>
  <c r="Z30" i="4"/>
  <c r="AA30" i="4"/>
  <c r="T24" i="4"/>
  <c r="T25" i="4"/>
  <c r="T26" i="4"/>
  <c r="T27" i="4"/>
  <c r="T28" i="4"/>
  <c r="T29" i="4"/>
  <c r="T30" i="4"/>
  <c r="T23" i="4"/>
  <c r="U22" i="4"/>
  <c r="V22" i="4"/>
  <c r="W22" i="4"/>
  <c r="X22" i="4"/>
  <c r="Y22" i="4"/>
  <c r="Z22" i="4"/>
  <c r="AA22" i="4"/>
  <c r="T22" i="4"/>
  <c r="U13" i="4"/>
  <c r="V13" i="4"/>
  <c r="W13" i="4"/>
  <c r="X13" i="4"/>
  <c r="Y13" i="4"/>
  <c r="Z13" i="4"/>
  <c r="AA13" i="4"/>
  <c r="U14" i="4"/>
  <c r="V14" i="4"/>
  <c r="W14" i="4"/>
  <c r="X14" i="4"/>
  <c r="Y14" i="4"/>
  <c r="Z14" i="4"/>
  <c r="AA14" i="4"/>
  <c r="U15" i="4"/>
  <c r="V15" i="4"/>
  <c r="W15" i="4"/>
  <c r="X15" i="4"/>
  <c r="Y15" i="4"/>
  <c r="Z15" i="4"/>
  <c r="AA15" i="4"/>
  <c r="U16" i="4"/>
  <c r="V16" i="4"/>
  <c r="W16" i="4"/>
  <c r="X16" i="4"/>
  <c r="Y16" i="4"/>
  <c r="Z16" i="4"/>
  <c r="AA16" i="4"/>
  <c r="U17" i="4"/>
  <c r="V17" i="4"/>
  <c r="W17" i="4"/>
  <c r="X17" i="4"/>
  <c r="Y17" i="4"/>
  <c r="Z17" i="4"/>
  <c r="AA17" i="4"/>
  <c r="U18" i="4"/>
  <c r="V18" i="4"/>
  <c r="W18" i="4"/>
  <c r="X18" i="4"/>
  <c r="Y18" i="4"/>
  <c r="Z18" i="4"/>
  <c r="AA18" i="4"/>
  <c r="U19" i="4"/>
  <c r="V19" i="4"/>
  <c r="W19" i="4"/>
  <c r="X19" i="4"/>
  <c r="Z19" i="4"/>
  <c r="AA19" i="4"/>
  <c r="U20" i="4"/>
  <c r="V20" i="4"/>
  <c r="W20" i="4"/>
  <c r="X20" i="4"/>
  <c r="Y20" i="4"/>
  <c r="Z20" i="4"/>
  <c r="AA20" i="4"/>
  <c r="U21" i="4"/>
  <c r="V21" i="4"/>
  <c r="W21" i="4"/>
  <c r="X21" i="4"/>
  <c r="Y21" i="4"/>
  <c r="Z21" i="4"/>
  <c r="AA21" i="4"/>
  <c r="T14" i="4"/>
  <c r="T15" i="4"/>
  <c r="T16" i="4"/>
  <c r="T17" i="4"/>
  <c r="T18" i="4"/>
  <c r="T19" i="4"/>
  <c r="T20" i="4"/>
  <c r="T21" i="4"/>
  <c r="T13" i="4"/>
  <c r="U12" i="4"/>
  <c r="V12" i="4"/>
  <c r="W12" i="4"/>
  <c r="X12" i="4"/>
  <c r="Y12" i="4"/>
  <c r="Z12" i="4"/>
  <c r="AA12" i="4"/>
  <c r="T12" i="4"/>
  <c r="U11" i="4"/>
  <c r="V11" i="4"/>
  <c r="W11" i="4"/>
  <c r="X11" i="4"/>
  <c r="Y11" i="4"/>
  <c r="Z11" i="4"/>
  <c r="AA11" i="4"/>
  <c r="T11" i="4"/>
  <c r="U8" i="4"/>
  <c r="V8" i="4"/>
  <c r="W8" i="4"/>
  <c r="X8" i="4"/>
  <c r="Y8" i="4"/>
  <c r="Z8" i="4"/>
  <c r="AA8" i="4"/>
  <c r="U9" i="4"/>
  <c r="V9" i="4"/>
  <c r="W9" i="4"/>
  <c r="X9" i="4"/>
  <c r="Y9" i="4"/>
  <c r="Z9" i="4"/>
  <c r="AA9" i="4"/>
  <c r="U10" i="4"/>
  <c r="V10" i="4"/>
  <c r="W10" i="4"/>
  <c r="X10" i="4"/>
  <c r="Y10" i="4"/>
  <c r="Z10" i="4"/>
  <c r="AA10" i="4"/>
  <c r="T9" i="4"/>
  <c r="T10" i="4"/>
  <c r="T8" i="4"/>
  <c r="U7" i="4"/>
  <c r="V7" i="4"/>
  <c r="W7" i="4"/>
  <c r="X7" i="4"/>
  <c r="Y7" i="4"/>
  <c r="Z7" i="4"/>
  <c r="AA7" i="4"/>
  <c r="T7" i="4"/>
  <c r="U38" i="3"/>
  <c r="V38" i="3"/>
  <c r="W38" i="3"/>
  <c r="X38" i="3"/>
  <c r="Y38" i="3"/>
  <c r="Z38" i="3"/>
  <c r="AA38" i="3"/>
  <c r="T38" i="3"/>
  <c r="U32" i="3"/>
  <c r="V32" i="3"/>
  <c r="W32" i="3"/>
  <c r="X32" i="3"/>
  <c r="Y32" i="3"/>
  <c r="Z32" i="3"/>
  <c r="AA32" i="3"/>
  <c r="U33" i="3"/>
  <c r="V33" i="3"/>
  <c r="W33" i="3"/>
  <c r="X33" i="3"/>
  <c r="Y33" i="3"/>
  <c r="Z33" i="3"/>
  <c r="AA33" i="3"/>
  <c r="U34" i="3"/>
  <c r="V34" i="3"/>
  <c r="W34" i="3"/>
  <c r="X34" i="3"/>
  <c r="Y34" i="3"/>
  <c r="Z34" i="3"/>
  <c r="AA34" i="3"/>
  <c r="U35" i="3"/>
  <c r="V35" i="3"/>
  <c r="W35" i="3"/>
  <c r="X35" i="3"/>
  <c r="Y35" i="3"/>
  <c r="Z35" i="3"/>
  <c r="AA35" i="3"/>
  <c r="U36" i="3"/>
  <c r="V36" i="3"/>
  <c r="W36" i="3"/>
  <c r="X36" i="3"/>
  <c r="Y36" i="3"/>
  <c r="Z36" i="3"/>
  <c r="AA36" i="3"/>
  <c r="U37" i="3"/>
  <c r="V37" i="3"/>
  <c r="W37" i="3"/>
  <c r="X37" i="3"/>
  <c r="Y37" i="3"/>
  <c r="Z37" i="3"/>
  <c r="AA37" i="3"/>
  <c r="T33" i="3"/>
  <c r="T34" i="3"/>
  <c r="T35" i="3"/>
  <c r="T36" i="3"/>
  <c r="T37" i="3"/>
  <c r="T32" i="3"/>
  <c r="U31" i="3"/>
  <c r="V31" i="3"/>
  <c r="W31" i="3"/>
  <c r="X31" i="3"/>
  <c r="Y31" i="3"/>
  <c r="Z31" i="3"/>
  <c r="AA31" i="3"/>
  <c r="T31" i="3"/>
  <c r="U23" i="3"/>
  <c r="V23" i="3"/>
  <c r="W23" i="3"/>
  <c r="X23" i="3"/>
  <c r="Y23" i="3"/>
  <c r="Z23" i="3"/>
  <c r="AA23" i="3"/>
  <c r="U24" i="3"/>
  <c r="V24" i="3"/>
  <c r="W24" i="3"/>
  <c r="X24" i="3"/>
  <c r="Y24" i="3"/>
  <c r="Z24" i="3"/>
  <c r="AA24" i="3"/>
  <c r="U25" i="3"/>
  <c r="V25" i="3"/>
  <c r="W25" i="3"/>
  <c r="X25" i="3"/>
  <c r="Y25" i="3"/>
  <c r="Z25" i="3"/>
  <c r="AA25" i="3"/>
  <c r="U26" i="3"/>
  <c r="V26" i="3"/>
  <c r="W26" i="3"/>
  <c r="X26" i="3"/>
  <c r="Y26" i="3"/>
  <c r="Z26" i="3"/>
  <c r="AA26" i="3"/>
  <c r="U27" i="3"/>
  <c r="V27" i="3"/>
  <c r="W27" i="3"/>
  <c r="X27" i="3"/>
  <c r="Y27" i="3"/>
  <c r="Z27" i="3"/>
  <c r="AA27" i="3"/>
  <c r="U28" i="3"/>
  <c r="V28" i="3"/>
  <c r="W28" i="3"/>
  <c r="X28" i="3"/>
  <c r="Y28" i="3"/>
  <c r="Z28" i="3"/>
  <c r="AA28" i="3"/>
  <c r="U29" i="3"/>
  <c r="V29" i="3"/>
  <c r="W29" i="3"/>
  <c r="X29" i="3"/>
  <c r="Y29" i="3"/>
  <c r="Z29" i="3"/>
  <c r="AA29" i="3"/>
  <c r="U30" i="3"/>
  <c r="V30" i="3"/>
  <c r="W30" i="3"/>
  <c r="X30" i="3"/>
  <c r="Y30" i="3"/>
  <c r="Z30" i="3"/>
  <c r="AA30" i="3"/>
  <c r="T24" i="3"/>
  <c r="T25" i="3"/>
  <c r="T26" i="3"/>
  <c r="T27" i="3"/>
  <c r="T28" i="3"/>
  <c r="T29" i="3"/>
  <c r="T30" i="3"/>
  <c r="T23" i="3"/>
  <c r="U22" i="3"/>
  <c r="V22" i="3"/>
  <c r="W22" i="3"/>
  <c r="X22" i="3"/>
  <c r="Y22" i="3"/>
  <c r="Z22" i="3"/>
  <c r="AA22" i="3"/>
  <c r="T22" i="3"/>
  <c r="U13" i="3"/>
  <c r="V13" i="3"/>
  <c r="W13" i="3"/>
  <c r="X13" i="3"/>
  <c r="Y13" i="3"/>
  <c r="Z13" i="3"/>
  <c r="AA13" i="3"/>
  <c r="U14" i="3"/>
  <c r="V14" i="3"/>
  <c r="W14" i="3"/>
  <c r="X14" i="3"/>
  <c r="Y14" i="3"/>
  <c r="Z14" i="3"/>
  <c r="AA14" i="3"/>
  <c r="U15" i="3"/>
  <c r="V15" i="3"/>
  <c r="W15" i="3"/>
  <c r="X15" i="3"/>
  <c r="Y15" i="3"/>
  <c r="Z15" i="3"/>
  <c r="AA15" i="3"/>
  <c r="U16" i="3"/>
  <c r="V16" i="3"/>
  <c r="W16" i="3"/>
  <c r="X16" i="3"/>
  <c r="Y16" i="3"/>
  <c r="Z16" i="3"/>
  <c r="AA16" i="3"/>
  <c r="U17" i="3"/>
  <c r="V17" i="3"/>
  <c r="W17" i="3"/>
  <c r="X17" i="3"/>
  <c r="Y17" i="3"/>
  <c r="Z17" i="3"/>
  <c r="AA17" i="3"/>
  <c r="U18" i="3"/>
  <c r="V18" i="3"/>
  <c r="W18" i="3"/>
  <c r="X18" i="3"/>
  <c r="Y18" i="3"/>
  <c r="Z18" i="3"/>
  <c r="AA18" i="3"/>
  <c r="U19" i="3"/>
  <c r="V19" i="3"/>
  <c r="W19" i="3"/>
  <c r="X19" i="3"/>
  <c r="Z19" i="3"/>
  <c r="AA19" i="3"/>
  <c r="U20" i="3"/>
  <c r="V20" i="3"/>
  <c r="W20" i="3"/>
  <c r="X20" i="3"/>
  <c r="Y20" i="3"/>
  <c r="Z20" i="3"/>
  <c r="AA20" i="3"/>
  <c r="U21" i="3"/>
  <c r="V21" i="3"/>
  <c r="W21" i="3"/>
  <c r="X21" i="3"/>
  <c r="Y21" i="3"/>
  <c r="Z21" i="3"/>
  <c r="AA21" i="3"/>
  <c r="T14" i="3"/>
  <c r="T15" i="3"/>
  <c r="T16" i="3"/>
  <c r="T17" i="3"/>
  <c r="T18" i="3"/>
  <c r="T19" i="3"/>
  <c r="T20" i="3"/>
  <c r="T21" i="3"/>
  <c r="T13" i="3"/>
  <c r="U12" i="3"/>
  <c r="V12" i="3"/>
  <c r="W12" i="3"/>
  <c r="X12" i="3"/>
  <c r="Y12" i="3"/>
  <c r="Z12" i="3"/>
  <c r="AA12" i="3"/>
  <c r="T12" i="3"/>
  <c r="U11" i="3"/>
  <c r="V11" i="3"/>
  <c r="W11" i="3"/>
  <c r="X11" i="3"/>
  <c r="Y11" i="3"/>
  <c r="Z11" i="3"/>
  <c r="AA11" i="3"/>
  <c r="T11" i="3"/>
  <c r="U8" i="3"/>
  <c r="V8" i="3"/>
  <c r="W8" i="3"/>
  <c r="X8" i="3"/>
  <c r="Y8" i="3"/>
  <c r="Z8" i="3"/>
  <c r="AA8" i="3"/>
  <c r="U9" i="3"/>
  <c r="V9" i="3"/>
  <c r="W9" i="3"/>
  <c r="X9" i="3"/>
  <c r="Y9" i="3"/>
  <c r="Z9" i="3"/>
  <c r="AA9" i="3"/>
  <c r="U10" i="3"/>
  <c r="V10" i="3"/>
  <c r="W10" i="3"/>
  <c r="X10" i="3"/>
  <c r="Y10" i="3"/>
  <c r="Z10" i="3"/>
  <c r="AA10" i="3"/>
  <c r="T9" i="3"/>
  <c r="T10" i="3"/>
  <c r="T8" i="3"/>
  <c r="U7" i="3"/>
  <c r="V7" i="3"/>
  <c r="W7" i="3"/>
  <c r="X7" i="3"/>
  <c r="Y7" i="3"/>
  <c r="Z7" i="3"/>
  <c r="AA7" i="3"/>
  <c r="T7" i="3"/>
  <c r="U38" i="2"/>
  <c r="V38" i="2"/>
  <c r="W38" i="2"/>
  <c r="X38" i="2"/>
  <c r="Y38" i="2"/>
  <c r="Z38" i="2"/>
  <c r="AA38" i="2"/>
  <c r="T38" i="2"/>
  <c r="U32" i="2"/>
  <c r="V32" i="2"/>
  <c r="W32" i="2"/>
  <c r="X32" i="2"/>
  <c r="Y32" i="2"/>
  <c r="Z32" i="2"/>
  <c r="AA32" i="2"/>
  <c r="U33" i="2"/>
  <c r="V33" i="2"/>
  <c r="W33" i="2"/>
  <c r="X33" i="2"/>
  <c r="Y33" i="2"/>
  <c r="Z33" i="2"/>
  <c r="AA33" i="2"/>
  <c r="U34" i="2"/>
  <c r="V34" i="2"/>
  <c r="W34" i="2"/>
  <c r="X34" i="2"/>
  <c r="Y34" i="2"/>
  <c r="Z34" i="2"/>
  <c r="AA34" i="2"/>
  <c r="U35" i="2"/>
  <c r="V35" i="2"/>
  <c r="W35" i="2"/>
  <c r="X35" i="2"/>
  <c r="Y35" i="2"/>
  <c r="Z35" i="2"/>
  <c r="AA35" i="2"/>
  <c r="U36" i="2"/>
  <c r="V36" i="2"/>
  <c r="W36" i="2"/>
  <c r="X36" i="2"/>
  <c r="Y36" i="2"/>
  <c r="Z36" i="2"/>
  <c r="AA36" i="2"/>
  <c r="U37" i="2"/>
  <c r="V37" i="2"/>
  <c r="W37" i="2"/>
  <c r="X37" i="2"/>
  <c r="Y37" i="2"/>
  <c r="Z37" i="2"/>
  <c r="AA37" i="2"/>
  <c r="T33" i="2"/>
  <c r="T34" i="2"/>
  <c r="T35" i="2"/>
  <c r="T36" i="2"/>
  <c r="T37" i="2"/>
  <c r="T32" i="2"/>
  <c r="U31" i="2"/>
  <c r="V31" i="2"/>
  <c r="W31" i="2"/>
  <c r="X31" i="2"/>
  <c r="Y31" i="2"/>
  <c r="Z31" i="2"/>
  <c r="AA31" i="2"/>
  <c r="T31" i="2"/>
  <c r="U23" i="2"/>
  <c r="V23" i="2"/>
  <c r="W23" i="2"/>
  <c r="X23" i="2"/>
  <c r="Y23" i="2"/>
  <c r="Z23" i="2"/>
  <c r="AA23" i="2"/>
  <c r="U24" i="2"/>
  <c r="V24" i="2"/>
  <c r="W24" i="2"/>
  <c r="X24" i="2"/>
  <c r="Y24" i="2"/>
  <c r="Z24" i="2"/>
  <c r="AA24" i="2"/>
  <c r="U25" i="2"/>
  <c r="V25" i="2"/>
  <c r="W25" i="2"/>
  <c r="X25" i="2"/>
  <c r="Y25" i="2"/>
  <c r="Z25" i="2"/>
  <c r="AA25" i="2"/>
  <c r="U26" i="2"/>
  <c r="V26" i="2"/>
  <c r="W26" i="2"/>
  <c r="X26" i="2"/>
  <c r="Y26" i="2"/>
  <c r="Z26" i="2"/>
  <c r="AA26" i="2"/>
  <c r="U27" i="2"/>
  <c r="V27" i="2"/>
  <c r="W27" i="2"/>
  <c r="X27" i="2"/>
  <c r="Y27" i="2"/>
  <c r="Z27" i="2"/>
  <c r="AA27" i="2"/>
  <c r="U28" i="2"/>
  <c r="V28" i="2"/>
  <c r="W28" i="2"/>
  <c r="X28" i="2"/>
  <c r="Y28" i="2"/>
  <c r="Z28" i="2"/>
  <c r="AA28" i="2"/>
  <c r="U29" i="2"/>
  <c r="V29" i="2"/>
  <c r="W29" i="2"/>
  <c r="X29" i="2"/>
  <c r="Y29" i="2"/>
  <c r="Z29" i="2"/>
  <c r="AA29" i="2"/>
  <c r="U30" i="2"/>
  <c r="V30" i="2"/>
  <c r="W30" i="2"/>
  <c r="X30" i="2"/>
  <c r="Y30" i="2"/>
  <c r="Z30" i="2"/>
  <c r="AA30" i="2"/>
  <c r="T24" i="2"/>
  <c r="T25" i="2"/>
  <c r="T26" i="2"/>
  <c r="T27" i="2"/>
  <c r="T28" i="2"/>
  <c r="T29" i="2"/>
  <c r="T30" i="2"/>
  <c r="T23" i="2"/>
  <c r="U22" i="2"/>
  <c r="V22" i="2"/>
  <c r="W22" i="2"/>
  <c r="X22" i="2"/>
  <c r="Y22" i="2"/>
  <c r="Z22" i="2"/>
  <c r="AA22" i="2"/>
  <c r="T22" i="2"/>
  <c r="U13" i="2"/>
  <c r="V13" i="2"/>
  <c r="W13" i="2"/>
  <c r="X13" i="2"/>
  <c r="Y13" i="2"/>
  <c r="Z13" i="2"/>
  <c r="AA13" i="2"/>
  <c r="U14" i="2"/>
  <c r="V14" i="2"/>
  <c r="W14" i="2"/>
  <c r="X14" i="2"/>
  <c r="Y14" i="2"/>
  <c r="Z14" i="2"/>
  <c r="AA14" i="2"/>
  <c r="U15" i="2"/>
  <c r="V15" i="2"/>
  <c r="W15" i="2"/>
  <c r="X15" i="2"/>
  <c r="Y15" i="2"/>
  <c r="Z15" i="2"/>
  <c r="AA15" i="2"/>
  <c r="U16" i="2"/>
  <c r="V16" i="2"/>
  <c r="W16" i="2"/>
  <c r="X16" i="2"/>
  <c r="Y16" i="2"/>
  <c r="Z16" i="2"/>
  <c r="AA16" i="2"/>
  <c r="U17" i="2"/>
  <c r="V17" i="2"/>
  <c r="W17" i="2"/>
  <c r="X17" i="2"/>
  <c r="Y17" i="2"/>
  <c r="Z17" i="2"/>
  <c r="AA17" i="2"/>
  <c r="U18" i="2"/>
  <c r="V18" i="2"/>
  <c r="W18" i="2"/>
  <c r="X18" i="2"/>
  <c r="Y18" i="2"/>
  <c r="Z18" i="2"/>
  <c r="AA18" i="2"/>
  <c r="U19" i="2"/>
  <c r="V19" i="2"/>
  <c r="W19" i="2"/>
  <c r="X19" i="2"/>
  <c r="Z19" i="2"/>
  <c r="AA19" i="2"/>
  <c r="U20" i="2"/>
  <c r="V20" i="2"/>
  <c r="W20" i="2"/>
  <c r="X20" i="2"/>
  <c r="Y20" i="2"/>
  <c r="Z20" i="2"/>
  <c r="AA20" i="2"/>
  <c r="U21" i="2"/>
  <c r="V21" i="2"/>
  <c r="W21" i="2"/>
  <c r="X21" i="2"/>
  <c r="Y21" i="2"/>
  <c r="Z21" i="2"/>
  <c r="AA21" i="2"/>
  <c r="T14" i="2"/>
  <c r="T15" i="2"/>
  <c r="T16" i="2"/>
  <c r="T17" i="2"/>
  <c r="T18" i="2"/>
  <c r="T19" i="2"/>
  <c r="T20" i="2"/>
  <c r="T21" i="2"/>
  <c r="T13" i="2"/>
  <c r="U12" i="2"/>
  <c r="V12" i="2"/>
  <c r="W12" i="2"/>
  <c r="X12" i="2"/>
  <c r="Y12" i="2"/>
  <c r="Z12" i="2"/>
  <c r="AA12" i="2"/>
  <c r="T12" i="2"/>
  <c r="U11" i="2"/>
  <c r="V11" i="2"/>
  <c r="W11" i="2"/>
  <c r="X11" i="2"/>
  <c r="Y11" i="2"/>
  <c r="Z11" i="2"/>
  <c r="AA11" i="2"/>
  <c r="T11" i="2"/>
  <c r="U8" i="2"/>
  <c r="V8" i="2"/>
  <c r="W8" i="2"/>
  <c r="X8" i="2"/>
  <c r="Y8" i="2"/>
  <c r="Z8" i="2"/>
  <c r="AA8" i="2"/>
  <c r="U9" i="2"/>
  <c r="V9" i="2"/>
  <c r="W9" i="2"/>
  <c r="X9" i="2"/>
  <c r="Y9" i="2"/>
  <c r="Z9" i="2"/>
  <c r="AA9" i="2"/>
  <c r="U10" i="2"/>
  <c r="V10" i="2"/>
  <c r="W10" i="2"/>
  <c r="X10" i="2"/>
  <c r="Y10" i="2"/>
  <c r="Z10" i="2"/>
  <c r="AA10" i="2"/>
  <c r="T9" i="2"/>
  <c r="T10" i="2"/>
  <c r="T8" i="2"/>
  <c r="U7" i="2"/>
  <c r="V7" i="2"/>
  <c r="W7" i="2"/>
  <c r="X7" i="2"/>
  <c r="Y7" i="2"/>
  <c r="Z7" i="2"/>
  <c r="AA7" i="2"/>
  <c r="T7" i="2"/>
  <c r="U32" i="1"/>
  <c r="V32" i="1"/>
  <c r="W32" i="1"/>
  <c r="X32" i="1"/>
  <c r="Y32" i="1"/>
  <c r="Z32" i="1"/>
  <c r="AA32" i="1"/>
  <c r="U33" i="1"/>
  <c r="V33" i="1"/>
  <c r="W33" i="1"/>
  <c r="X33" i="1"/>
  <c r="Y33" i="1"/>
  <c r="Z33" i="1"/>
  <c r="AA33" i="1"/>
  <c r="U34" i="1"/>
  <c r="V34" i="1"/>
  <c r="W34" i="1"/>
  <c r="X34" i="1"/>
  <c r="Y34" i="1"/>
  <c r="Z34" i="1"/>
  <c r="AA34" i="1"/>
  <c r="U35" i="1"/>
  <c r="V35" i="1"/>
  <c r="W35" i="1"/>
  <c r="X35" i="1"/>
  <c r="Y35" i="1"/>
  <c r="Z35" i="1"/>
  <c r="AA35" i="1"/>
  <c r="U36" i="1"/>
  <c r="V36" i="1"/>
  <c r="W36" i="1"/>
  <c r="X36" i="1"/>
  <c r="Y36" i="1"/>
  <c r="Z36" i="1"/>
  <c r="AA36" i="1"/>
  <c r="U37" i="1"/>
  <c r="V37" i="1"/>
  <c r="W37" i="1"/>
  <c r="X37" i="1"/>
  <c r="Y37" i="1"/>
  <c r="Z37" i="1"/>
  <c r="AA37" i="1"/>
  <c r="T33" i="1"/>
  <c r="T34" i="1"/>
  <c r="T35" i="1"/>
  <c r="T36" i="1"/>
  <c r="T37" i="1"/>
  <c r="T32" i="1"/>
  <c r="U31" i="1"/>
  <c r="V31" i="1"/>
  <c r="W31" i="1"/>
  <c r="X31" i="1"/>
  <c r="Y31" i="1"/>
  <c r="Z31" i="1"/>
  <c r="AA31" i="1"/>
  <c r="T31" i="1"/>
  <c r="U23" i="1"/>
  <c r="V23" i="1"/>
  <c r="W23" i="1"/>
  <c r="X23" i="1"/>
  <c r="Y23" i="1"/>
  <c r="Z23" i="1"/>
  <c r="AA23" i="1"/>
  <c r="U24" i="1"/>
  <c r="V24" i="1"/>
  <c r="W24" i="1"/>
  <c r="X24" i="1"/>
  <c r="Y24" i="1"/>
  <c r="Z24" i="1"/>
  <c r="AA24" i="1"/>
  <c r="U25" i="1"/>
  <c r="V25" i="1"/>
  <c r="W25" i="1"/>
  <c r="X25" i="1"/>
  <c r="Y25" i="1"/>
  <c r="Z25" i="1"/>
  <c r="AA25" i="1"/>
  <c r="U26" i="1"/>
  <c r="V26" i="1"/>
  <c r="W26" i="1"/>
  <c r="X26" i="1"/>
  <c r="Y26" i="1"/>
  <c r="Z26" i="1"/>
  <c r="AA26" i="1"/>
  <c r="U27" i="1"/>
  <c r="V27" i="1"/>
  <c r="W27" i="1"/>
  <c r="X27" i="1"/>
  <c r="Y27" i="1"/>
  <c r="Z27" i="1"/>
  <c r="AA27" i="1"/>
  <c r="U28" i="1"/>
  <c r="V28" i="1"/>
  <c r="W28" i="1"/>
  <c r="X28" i="1"/>
  <c r="Y28" i="1"/>
  <c r="Z28" i="1"/>
  <c r="AA28" i="1"/>
  <c r="U29" i="1"/>
  <c r="V29" i="1"/>
  <c r="W29" i="1"/>
  <c r="X29" i="1"/>
  <c r="Y29" i="1"/>
  <c r="Z29" i="1"/>
  <c r="AA29" i="1"/>
  <c r="U30" i="1"/>
  <c r="V30" i="1"/>
  <c r="W30" i="1"/>
  <c r="X30" i="1"/>
  <c r="Y30" i="1"/>
  <c r="Z30" i="1"/>
  <c r="AA30" i="1"/>
  <c r="T24" i="1"/>
  <c r="T25" i="1"/>
  <c r="T26" i="1"/>
  <c r="T27" i="1"/>
  <c r="T28" i="1"/>
  <c r="T29" i="1"/>
  <c r="T30" i="1"/>
  <c r="T23" i="1"/>
  <c r="U22" i="1"/>
  <c r="V22" i="1"/>
  <c r="W22" i="1"/>
  <c r="X22" i="1"/>
  <c r="Y22" i="1"/>
  <c r="Z22" i="1"/>
  <c r="AA22" i="1"/>
  <c r="T22" i="1"/>
  <c r="U13" i="1"/>
  <c r="V13" i="1"/>
  <c r="W13" i="1"/>
  <c r="X13" i="1"/>
  <c r="Y13" i="1"/>
  <c r="Z13" i="1"/>
  <c r="AA13" i="1"/>
  <c r="U14" i="1"/>
  <c r="V14" i="1"/>
  <c r="W14" i="1"/>
  <c r="X14" i="1"/>
  <c r="Y14" i="1"/>
  <c r="Z14" i="1"/>
  <c r="AA14" i="1"/>
  <c r="U15" i="1"/>
  <c r="V15" i="1"/>
  <c r="W15" i="1"/>
  <c r="X15" i="1"/>
  <c r="Y15" i="1"/>
  <c r="Z15" i="1"/>
  <c r="AA15" i="1"/>
  <c r="U16" i="1"/>
  <c r="V16" i="1"/>
  <c r="W16" i="1"/>
  <c r="X16" i="1"/>
  <c r="Y16" i="1"/>
  <c r="Z16" i="1"/>
  <c r="AA16" i="1"/>
  <c r="U17" i="1"/>
  <c r="V17" i="1"/>
  <c r="W17" i="1"/>
  <c r="X17" i="1"/>
  <c r="Y17" i="1"/>
  <c r="Z17" i="1"/>
  <c r="AA17" i="1"/>
  <c r="U18" i="1"/>
  <c r="V18" i="1"/>
  <c r="W18" i="1"/>
  <c r="X18" i="1"/>
  <c r="Y18" i="1"/>
  <c r="Z18" i="1"/>
  <c r="AA18" i="1"/>
  <c r="U19" i="1"/>
  <c r="V19" i="1"/>
  <c r="W19" i="1"/>
  <c r="X19" i="1"/>
  <c r="Z19" i="1"/>
  <c r="AA19" i="1"/>
  <c r="U20" i="1"/>
  <c r="V20" i="1"/>
  <c r="W20" i="1"/>
  <c r="X20" i="1"/>
  <c r="Y20" i="1"/>
  <c r="Z20" i="1"/>
  <c r="AA20" i="1"/>
  <c r="U21" i="1"/>
  <c r="V21" i="1"/>
  <c r="W21" i="1"/>
  <c r="X21" i="1"/>
  <c r="Y21" i="1"/>
  <c r="Z21" i="1"/>
  <c r="AA21" i="1"/>
  <c r="T14" i="1"/>
  <c r="T15" i="1"/>
  <c r="T16" i="1"/>
  <c r="T17" i="1"/>
  <c r="T18" i="1"/>
  <c r="T19" i="1"/>
  <c r="T20" i="1"/>
  <c r="T21" i="1"/>
  <c r="T13" i="1"/>
  <c r="U12" i="1"/>
  <c r="V12" i="1"/>
  <c r="W12" i="1"/>
  <c r="X12" i="1"/>
  <c r="Y12" i="1"/>
  <c r="Z12" i="1"/>
  <c r="AA12" i="1"/>
  <c r="T12" i="1"/>
  <c r="U11" i="1"/>
  <c r="V11" i="1"/>
  <c r="W11" i="1"/>
  <c r="X11" i="1"/>
  <c r="Y11" i="1"/>
  <c r="Z11" i="1"/>
  <c r="AA11" i="1"/>
  <c r="T11" i="1"/>
  <c r="U8" i="1"/>
  <c r="V8" i="1"/>
  <c r="W8" i="1"/>
  <c r="X8" i="1"/>
  <c r="Y8" i="1"/>
  <c r="Z8" i="1"/>
  <c r="AA8" i="1"/>
  <c r="U9" i="1"/>
  <c r="V9" i="1"/>
  <c r="W9" i="1"/>
  <c r="X9" i="1"/>
  <c r="Y9" i="1"/>
  <c r="Z9" i="1"/>
  <c r="AA9" i="1"/>
  <c r="U10" i="1"/>
  <c r="V10" i="1"/>
  <c r="W10" i="1"/>
  <c r="X10" i="1"/>
  <c r="Y10" i="1"/>
  <c r="Z10" i="1"/>
  <c r="AA10" i="1"/>
  <c r="T9" i="1"/>
  <c r="T10" i="1"/>
  <c r="T8" i="1"/>
  <c r="U7" i="1"/>
  <c r="V7" i="1"/>
  <c r="W7" i="1"/>
  <c r="X7" i="1"/>
  <c r="Y7" i="1"/>
  <c r="Z7" i="1"/>
  <c r="T7" i="1"/>
  <c r="Y42" i="4"/>
  <c r="X42" i="4"/>
  <c r="W42" i="4"/>
  <c r="V42" i="4"/>
  <c r="U42" i="4"/>
  <c r="T42" i="4"/>
  <c r="Y41" i="4"/>
  <c r="X41" i="4"/>
  <c r="W41" i="4"/>
  <c r="V41" i="4"/>
  <c r="U41" i="4"/>
  <c r="T41" i="4"/>
  <c r="Y40" i="4"/>
  <c r="X40" i="4"/>
  <c r="W40" i="4"/>
  <c r="V40" i="4"/>
  <c r="U40" i="4"/>
  <c r="T40" i="4"/>
  <c r="P38" i="4"/>
  <c r="O38" i="4"/>
  <c r="X38" i="4" s="1"/>
  <c r="N38" i="4"/>
  <c r="M38" i="4"/>
  <c r="L38" i="4"/>
  <c r="K38" i="4"/>
  <c r="T38" i="4" s="1"/>
  <c r="G38" i="4"/>
  <c r="F38" i="4"/>
  <c r="E38" i="4"/>
  <c r="D38" i="4"/>
  <c r="C38" i="4"/>
  <c r="B38" i="4"/>
  <c r="T42" i="3"/>
  <c r="T41" i="3"/>
  <c r="T40" i="3"/>
  <c r="W38" i="4" l="1"/>
  <c r="U38" i="4"/>
  <c r="Y38" i="4"/>
  <c r="V38" i="4"/>
  <c r="T42" i="2"/>
  <c r="T41" i="2"/>
  <c r="T40" i="2"/>
  <c r="T42" i="1"/>
  <c r="T41" i="1"/>
  <c r="T40" i="1"/>
</calcChain>
</file>

<file path=xl/sharedStrings.xml><?xml version="1.0" encoding="utf-8"?>
<sst xmlns="http://schemas.openxmlformats.org/spreadsheetml/2006/main" count="688" uniqueCount="85">
  <si>
    <t>Municipalités</t>
  </si>
  <si>
    <t>0-14 ans (nb)</t>
  </si>
  <si>
    <t>Part des 0-14 ans dans la population totale (%)</t>
  </si>
  <si>
    <t>1981</t>
  </si>
  <si>
    <t>1986</t>
  </si>
  <si>
    <t>1991</t>
  </si>
  <si>
    <t>1996</t>
  </si>
  <si>
    <t>2001</t>
  </si>
  <si>
    <t>2006</t>
  </si>
  <si>
    <t>Agglomération de Québec</t>
  </si>
  <si>
    <t>Québec</t>
  </si>
  <si>
    <t>L'Ancienne-Lorette</t>
  </si>
  <si>
    <t>Saint-Augustin-de-Desmaures</t>
  </si>
  <si>
    <t>Lévis</t>
  </si>
  <si>
    <t>MRC de La Jacques-Cartier</t>
  </si>
  <si>
    <t>Fossambault-sur-le-Lac</t>
  </si>
  <si>
    <t>Lac-Beauport</t>
  </si>
  <si>
    <t>Lac-Delage</t>
  </si>
  <si>
    <t>Lac-Saint-Joseph</t>
  </si>
  <si>
    <t>Sainte-Brigitte-de-Laval</t>
  </si>
  <si>
    <t>Sainte-Catherine-de-la-Jacques-Cartier</t>
  </si>
  <si>
    <t>Saint-Gabriel-de-Valcartier</t>
  </si>
  <si>
    <t>Shannon</t>
  </si>
  <si>
    <t>Stoneham-et-Tewkesbury</t>
  </si>
  <si>
    <t>MRC de La Côte-de-Beaupré</t>
  </si>
  <si>
    <t>Beaupré</t>
  </si>
  <si>
    <t>Boischatel</t>
  </si>
  <si>
    <t>Château-Richer</t>
  </si>
  <si>
    <t>L'Ange-Gardien</t>
  </si>
  <si>
    <t>Sainte-Anne-de-Beaupré</t>
  </si>
  <si>
    <t>Saint-Ferréol-les-Neiges</t>
  </si>
  <si>
    <t>Saint-Joachim</t>
  </si>
  <si>
    <t>Saint-Tite-des-Caps</t>
  </si>
  <si>
    <t>Sainte-Famille</t>
  </si>
  <si>
    <t>Sainte-Pétronille</t>
  </si>
  <si>
    <t>Saint-François-de-l'Île-d'Orléans</t>
  </si>
  <si>
    <t>Saint-Jean-de-l'Île-d'Orléans</t>
  </si>
  <si>
    <t>Saint-Laurent-de-l'Île-d'Orléans</t>
  </si>
  <si>
    <t>Saint-Pierre-de-l'Île-d'Orléans</t>
  </si>
  <si>
    <t>MRC de L'Île-d'Orléans</t>
  </si>
  <si>
    <t>Communauté métropolitaine de Québec</t>
  </si>
  <si>
    <t>n/d</t>
  </si>
  <si>
    <t>RMR de Québec</t>
  </si>
  <si>
    <t>Le Québec</t>
  </si>
  <si>
    <t>Canada</t>
  </si>
  <si>
    <t>2011</t>
  </si>
  <si>
    <t>Population totale selon l'âge</t>
  </si>
  <si>
    <t>15-24 ans (nb)</t>
  </si>
  <si>
    <t>Part des 15-24 ans dans la population totale (%)</t>
  </si>
  <si>
    <t>MRC de l'Île-d'Orléans</t>
  </si>
  <si>
    <t>25-64 ans (nb)</t>
  </si>
  <si>
    <t>Part des 25-64 ans dans la population totale (%)</t>
  </si>
  <si>
    <t xml:space="preserve">Municipalités </t>
  </si>
  <si>
    <t>65 ans et plus (nb)</t>
  </si>
  <si>
    <t>Part des 65 ans et plus dans la population totale (%)</t>
  </si>
  <si>
    <t>nd</t>
  </si>
  <si>
    <t>2016</t>
  </si>
  <si>
    <t>Population des municipalités de la Communauté métropolitaine de Québec selon les différents groups d'âges en 2016</t>
  </si>
  <si>
    <t>Population totale</t>
  </si>
  <si>
    <t>Nombre et part de la population selon différents groupes d'âges</t>
  </si>
  <si>
    <t>0-14 ans</t>
  </si>
  <si>
    <t>15-24 ans</t>
  </si>
  <si>
    <t>25-64 ans</t>
  </si>
  <si>
    <t>65 ans et plus</t>
  </si>
  <si>
    <t>Source : Statistique Canada, Recensement de la population de 2016, Produit no 98-316-X2016001 au catalogue de Statistique Canada. Compilation réalisée par la Communauté métropolitaine de Québec.</t>
  </si>
  <si>
    <t>http://www12.statcan.gc.ca/census-recensement/2016/dp-pd/prof/index.cfm?Lang=F</t>
  </si>
  <si>
    <t>Population des municipalités de la Communauté métropolitaine de Québec selon différents groups d'âges en 2011</t>
  </si>
  <si>
    <r>
      <t xml:space="preserve">Source : Statistique Canada, </t>
    </r>
    <r>
      <rPr>
        <i/>
        <sz val="8"/>
        <color indexed="8"/>
        <rFont val="Arial"/>
        <family val="2"/>
      </rPr>
      <t>Recensement de la population de 2011</t>
    </r>
    <r>
      <rPr>
        <sz val="8"/>
        <color indexed="8"/>
        <rFont val="Arial"/>
        <family val="2"/>
      </rPr>
      <t>, Produit no 98-311-XCB2011026 au catalogue de Statistique Canada. Compilation réalisée par la Communauté métropolitaine de Québec.</t>
    </r>
  </si>
  <si>
    <t>http://www12.statcan.ca/census-recensement/2011/dp-pd/index-fra.cfm</t>
  </si>
  <si>
    <t>Population des municipalités de la Communauté métropolitaine de Québec selon les différents groups d'âges en 1981</t>
  </si>
  <si>
    <t>Population des municipalités de la Communauté métropolitaine de Québec selon les différents groups d'âges en 1986</t>
  </si>
  <si>
    <t>Population des municipalités de la Communauté métropolitaine de Québec selon les différents groups d'âges en 1991</t>
  </si>
  <si>
    <t>Population des municipalités de la Communauté métropolitaine de Québec selon les différents groups d'âges en1996</t>
  </si>
  <si>
    <t>Population des municipalités de la Communauté métropolitaine de Québec selon les différents groups d'âges en 2001</t>
  </si>
  <si>
    <t>Population des municipalités de la Communauté métropolitaine de Québec selon les différents groups d'âges en 2006</t>
  </si>
  <si>
    <t>Âge médian de la population des municipalités du territoire de la Communauté métropolitaine de Québec en 2001, 2006 et 2011</t>
  </si>
  <si>
    <t>Le Canada</t>
  </si>
  <si>
    <t>Âge médian</t>
  </si>
  <si>
    <t>Compilée  par la Communauté métropolitain de de Québec.</t>
  </si>
  <si>
    <t>Profil du recensement 2016 - Population</t>
  </si>
  <si>
    <t>Source : Statistique Canada, Profils du recensement, 1981 à 2016. Profil du recensement, Recensement de 2016, produit nº 98-316-X2016001 au catalogue de Statistique Canada. Ottawa. Diffusé le 29 novembre 2017.</t>
  </si>
  <si>
    <t>Population âgée de 0 à 14 ans sur le territoire des municipalités de la Communauté métropolitaine de Québec de 1981 à 2016</t>
  </si>
  <si>
    <t>Population âgée de 15 à 24 ans sur le territoire des municipalités de la Communauté métropolitaine de Québec de 1981 à 2016</t>
  </si>
  <si>
    <t>Population âgée de 25 à 64 ans sur le territoire des municipalités de la Communauté métropolitaine de Québec de 1981 à 2016</t>
  </si>
  <si>
    <t>Population âgée de 65 ans et plus sur le territoire des municipalités de la Communauté métropolitaine de Québec de 1981 à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</si>
</sst>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)\ _$_ ;_ * \(#,##0.00\)\ _$_ ;_ * &quot;-&quot;??_)\ _$_ ;_ @_ "/>
    <numFmt numFmtId="164" formatCode="0.0%"/>
    <numFmt numFmtId="165" formatCode="#,##0.0"/>
    <numFmt numFmtId="166" formatCode="_(* #,##0_);_(* \(#,##0\);_(* &quot;-&quot;??_);_(@_)"/>
    <numFmt numFmtId="167" formatCode="0.0"/>
  </numFmts>
  <fonts count="49" x14ac:knownFonts="1">
    <font>
      <sz val="12"/>
      <name val="Times New Roman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2"/>
      <color indexed="12"/>
      <name val="Times New Roman"/>
      <family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/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9"/>
      <color indexed="53"/>
      <name val="Arial"/>
      <family val="2"/>
    </font>
    <font>
      <sz val="8"/>
      <color rgb="FF000000"/>
      <name val="Arial"/>
      <family val="2"/>
    </font>
    <font>
      <sz val="9"/>
      <color indexed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339966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u/>
      <sz val="8"/>
      <color theme="10"/>
      <name val="Arial"/>
      <family val="2"/>
    </font>
    <font>
      <i/>
      <sz val="8"/>
      <color indexed="8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227">
    <xf numFmtId="0" fontId="0" fillId="0" borderId="0" xfId="0"/>
    <xf numFmtId="0" fontId="23" fillId="0" borderId="0" xfId="0" applyFont="1"/>
    <xf numFmtId="0" fontId="24" fillId="0" borderId="0" xfId="0" applyFont="1"/>
    <xf numFmtId="0" fontId="24" fillId="0" borderId="0" xfId="0" applyFont="1" applyFill="1"/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/>
    </xf>
    <xf numFmtId="165" fontId="26" fillId="0" borderId="0" xfId="38" applyNumberFormat="1" applyFont="1" applyFill="1" applyBorder="1" applyAlignment="1">
      <alignment horizontal="center" vertical="center" wrapText="1"/>
    </xf>
    <xf numFmtId="0" fontId="29" fillId="0" borderId="10" xfId="34" applyFont="1" applyFill="1" applyBorder="1" applyAlignment="1">
      <alignment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0" xfId="37" applyNumberFormat="1" applyFont="1" applyFill="1" applyBorder="1" applyAlignment="1">
      <alignment horizontal="center" vertical="center"/>
    </xf>
    <xf numFmtId="3" fontId="28" fillId="0" borderId="0" xfId="37" applyNumberFormat="1" applyFont="1" applyFill="1" applyBorder="1" applyAlignment="1">
      <alignment horizontal="center" vertical="center"/>
    </xf>
    <xf numFmtId="0" fontId="28" fillId="0" borderId="10" xfId="37" applyNumberFormat="1" applyFont="1" applyFill="1" applyBorder="1" applyAlignment="1">
      <alignment horizontal="center" vertical="center" wrapText="1"/>
    </xf>
    <xf numFmtId="165" fontId="29" fillId="0" borderId="0" xfId="38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0" xfId="37" applyNumberFormat="1" applyFont="1" applyFill="1" applyBorder="1" applyAlignment="1">
      <alignment horizontal="center" vertical="center"/>
    </xf>
    <xf numFmtId="3" fontId="25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164" fontId="25" fillId="24" borderId="10" xfId="39" applyNumberFormat="1" applyFont="1" applyFill="1" applyBorder="1" applyAlignment="1">
      <alignment horizontal="center" vertical="center"/>
    </xf>
    <xf numFmtId="0" fontId="23" fillId="24" borderId="10" xfId="34" applyFont="1" applyFill="1" applyBorder="1" applyAlignment="1">
      <alignment vertical="center" wrapText="1"/>
    </xf>
    <xf numFmtId="0" fontId="23" fillId="25" borderId="10" xfId="34" applyFont="1" applyFill="1" applyBorder="1" applyAlignment="1">
      <alignment vertical="center" wrapText="1"/>
    </xf>
    <xf numFmtId="3" fontId="25" fillId="25" borderId="10" xfId="0" applyNumberFormat="1" applyFont="1" applyFill="1" applyBorder="1" applyAlignment="1">
      <alignment horizontal="center" vertical="center" wrapText="1"/>
    </xf>
    <xf numFmtId="3" fontId="25" fillId="25" borderId="10" xfId="0" applyNumberFormat="1" applyFont="1" applyFill="1" applyBorder="1" applyAlignment="1">
      <alignment horizontal="center" vertical="center"/>
    </xf>
    <xf numFmtId="164" fontId="25" fillId="25" borderId="10" xfId="39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164" fontId="28" fillId="0" borderId="10" xfId="39" applyNumberFormat="1" applyFont="1" applyBorder="1" applyAlignment="1">
      <alignment horizontal="center" vertical="center"/>
    </xf>
    <xf numFmtId="0" fontId="23" fillId="26" borderId="10" xfId="36" applyFont="1" applyFill="1" applyBorder="1" applyAlignment="1">
      <alignment vertical="center" wrapText="1"/>
    </xf>
    <xf numFmtId="3" fontId="25" fillId="26" borderId="10" xfId="0" applyNumberFormat="1" applyFont="1" applyFill="1" applyBorder="1" applyAlignment="1">
      <alignment horizontal="center" vertical="center" wrapText="1"/>
    </xf>
    <xf numFmtId="164" fontId="25" fillId="26" borderId="10" xfId="39" applyNumberFormat="1" applyFont="1" applyFill="1" applyBorder="1" applyAlignment="1">
      <alignment horizontal="center" vertical="center"/>
    </xf>
    <xf numFmtId="164" fontId="25" fillId="27" borderId="10" xfId="39" applyNumberFormat="1" applyFont="1" applyFill="1" applyBorder="1" applyAlignment="1">
      <alignment horizontal="center" vertical="center"/>
    </xf>
    <xf numFmtId="0" fontId="25" fillId="27" borderId="10" xfId="37" applyNumberFormat="1" applyFont="1" applyFill="1" applyBorder="1" applyAlignment="1">
      <alignment horizontal="center" vertical="center" wrapText="1"/>
    </xf>
    <xf numFmtId="3" fontId="26" fillId="27" borderId="10" xfId="0" applyNumberFormat="1" applyFont="1" applyFill="1" applyBorder="1" applyAlignment="1">
      <alignment horizontal="center" vertical="center"/>
    </xf>
    <xf numFmtId="3" fontId="25" fillId="27" borderId="10" xfId="0" applyNumberFormat="1" applyFont="1" applyFill="1" applyBorder="1" applyAlignment="1">
      <alignment horizontal="center" vertical="center"/>
    </xf>
    <xf numFmtId="0" fontId="23" fillId="27" borderId="10" xfId="34" applyFont="1" applyFill="1" applyBorder="1" applyAlignment="1">
      <alignment vertical="center" wrapText="1"/>
    </xf>
    <xf numFmtId="3" fontId="25" fillId="27" borderId="10" xfId="0" applyNumberFormat="1" applyFont="1" applyFill="1" applyBorder="1" applyAlignment="1">
      <alignment horizontal="center" vertical="center" wrapText="1"/>
    </xf>
    <xf numFmtId="3" fontId="25" fillId="27" borderId="10" xfId="37" applyNumberFormat="1" applyFont="1" applyFill="1" applyBorder="1" applyAlignment="1">
      <alignment horizontal="center" vertical="center"/>
    </xf>
    <xf numFmtId="164" fontId="25" fillId="28" borderId="10" xfId="39" applyNumberFormat="1" applyFont="1" applyFill="1" applyBorder="1" applyAlignment="1">
      <alignment horizontal="center" vertical="center"/>
    </xf>
    <xf numFmtId="3" fontId="25" fillId="28" borderId="10" xfId="0" applyNumberFormat="1" applyFont="1" applyFill="1" applyBorder="1" applyAlignment="1">
      <alignment horizontal="center" vertical="center" wrapText="1"/>
    </xf>
    <xf numFmtId="0" fontId="30" fillId="28" borderId="10" xfId="34" applyFont="1" applyFill="1" applyBorder="1" applyAlignment="1">
      <alignment vertical="center" wrapText="1"/>
    </xf>
    <xf numFmtId="164" fontId="25" fillId="29" borderId="10" xfId="39" applyNumberFormat="1" applyFont="1" applyFill="1" applyBorder="1" applyAlignment="1">
      <alignment horizontal="center" vertical="center"/>
    </xf>
    <xf numFmtId="3" fontId="25" fillId="29" borderId="10" xfId="0" applyNumberFormat="1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left" vertical="center" wrapText="1"/>
    </xf>
    <xf numFmtId="0" fontId="32" fillId="0" borderId="10" xfId="34" applyFont="1" applyFill="1" applyBorder="1" applyAlignment="1">
      <alignment vertical="center" wrapText="1"/>
    </xf>
    <xf numFmtId="0" fontId="33" fillId="0" borderId="10" xfId="34" applyFont="1" applyFill="1" applyBorder="1" applyAlignment="1">
      <alignment horizontal="left" vertical="center" wrapText="1"/>
    </xf>
    <xf numFmtId="0" fontId="34" fillId="0" borderId="10" xfId="0" applyFont="1" applyBorder="1" applyAlignment="1">
      <alignment vertical="center"/>
    </xf>
    <xf numFmtId="164" fontId="36" fillId="0" borderId="10" xfId="39" applyNumberFormat="1" applyFont="1" applyBorder="1" applyAlignment="1">
      <alignment horizontal="center" vertical="center"/>
    </xf>
    <xf numFmtId="164" fontId="36" fillId="0" borderId="10" xfId="39" applyNumberFormat="1" applyFont="1" applyFill="1" applyBorder="1" applyAlignment="1">
      <alignment horizontal="center" vertical="center" wrapText="1"/>
    </xf>
    <xf numFmtId="164" fontId="33" fillId="0" borderId="10" xfId="39" applyNumberFormat="1" applyFont="1" applyBorder="1" applyAlignment="1">
      <alignment horizontal="center" vertical="center"/>
    </xf>
    <xf numFmtId="164" fontId="33" fillId="0" borderId="10" xfId="39" applyNumberFormat="1" applyFont="1" applyFill="1" applyBorder="1" applyAlignment="1">
      <alignment horizontal="center" vertical="center" wrapText="1"/>
    </xf>
    <xf numFmtId="164" fontId="34" fillId="0" borderId="10" xfId="39" applyNumberFormat="1" applyFont="1" applyBorder="1" applyAlignment="1">
      <alignment horizontal="center" vertical="center"/>
    </xf>
    <xf numFmtId="164" fontId="34" fillId="0" borderId="10" xfId="39" applyNumberFormat="1" applyFont="1" applyFill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31" fillId="0" borderId="0" xfId="31" applyFont="1" applyAlignment="1" applyProtection="1">
      <alignment vertical="center"/>
    </xf>
    <xf numFmtId="0" fontId="38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166" fontId="12" fillId="0" borderId="0" xfId="32" applyNumberFormat="1" applyFont="1"/>
    <xf numFmtId="164" fontId="0" fillId="0" borderId="0" xfId="39" applyNumberFormat="1" applyFont="1"/>
    <xf numFmtId="0" fontId="30" fillId="26" borderId="10" xfId="36" applyFont="1" applyFill="1" applyBorder="1" applyAlignment="1">
      <alignment vertical="center" wrapText="1"/>
    </xf>
    <xf numFmtId="3" fontId="23" fillId="26" borderId="1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65" fontId="30" fillId="0" borderId="0" xfId="38" applyNumberFormat="1" applyFont="1" applyFill="1" applyBorder="1" applyAlignment="1">
      <alignment horizontal="center" vertical="center" wrapText="1"/>
    </xf>
    <xf numFmtId="164" fontId="23" fillId="26" borderId="10" xfId="39" applyNumberFormat="1" applyFont="1" applyFill="1" applyBorder="1" applyAlignment="1">
      <alignment horizontal="center" vertical="center"/>
    </xf>
    <xf numFmtId="0" fontId="39" fillId="0" borderId="10" xfId="34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horizontal="center" vertical="center"/>
    </xf>
    <xf numFmtId="3" fontId="35" fillId="0" borderId="10" xfId="37" applyNumberFormat="1" applyFont="1" applyFill="1" applyBorder="1" applyAlignment="1">
      <alignment horizontal="center" vertical="center"/>
    </xf>
    <xf numFmtId="3" fontId="35" fillId="0" borderId="0" xfId="37" applyNumberFormat="1" applyFont="1" applyFill="1" applyBorder="1" applyAlignment="1">
      <alignment horizontal="center" vertical="center"/>
    </xf>
    <xf numFmtId="3" fontId="35" fillId="0" borderId="10" xfId="37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165" fontId="39" fillId="0" borderId="0" xfId="38" applyNumberFormat="1" applyFont="1" applyFill="1" applyBorder="1" applyAlignment="1">
      <alignment horizontal="center" vertical="center" wrapText="1"/>
    </xf>
    <xf numFmtId="164" fontId="35" fillId="0" borderId="10" xfId="39" applyNumberFormat="1" applyFont="1" applyBorder="1" applyAlignment="1">
      <alignment horizontal="center" vertical="center"/>
    </xf>
    <xf numFmtId="3" fontId="35" fillId="0" borderId="10" xfId="0" applyNumberFormat="1" applyFont="1" applyFill="1" applyBorder="1" applyAlignment="1">
      <alignment horizontal="center" vertical="center" wrapText="1"/>
    </xf>
    <xf numFmtId="0" fontId="30" fillId="27" borderId="10" xfId="34" applyFont="1" applyFill="1" applyBorder="1" applyAlignment="1">
      <alignment vertical="center" wrapText="1"/>
    </xf>
    <xf numFmtId="3" fontId="23" fillId="27" borderId="10" xfId="0" applyNumberFormat="1" applyFont="1" applyFill="1" applyBorder="1" applyAlignment="1">
      <alignment horizontal="center" vertical="center" wrapText="1"/>
    </xf>
    <xf numFmtId="3" fontId="23" fillId="27" borderId="10" xfId="0" applyNumberFormat="1" applyFont="1" applyFill="1" applyBorder="1" applyAlignment="1">
      <alignment horizontal="center" vertical="center"/>
    </xf>
    <xf numFmtId="3" fontId="23" fillId="27" borderId="10" xfId="37" applyNumberFormat="1" applyFont="1" applyFill="1" applyBorder="1" applyAlignment="1">
      <alignment horizontal="center" vertical="center"/>
    </xf>
    <xf numFmtId="3" fontId="23" fillId="0" borderId="0" xfId="37" applyNumberFormat="1" applyFont="1" applyFill="1" applyBorder="1" applyAlignment="1">
      <alignment horizontal="center" vertical="center"/>
    </xf>
    <xf numFmtId="3" fontId="23" fillId="27" borderId="10" xfId="37" applyNumberFormat="1" applyFont="1" applyFill="1" applyBorder="1" applyAlignment="1">
      <alignment horizontal="center" vertical="center" wrapText="1"/>
    </xf>
    <xf numFmtId="3" fontId="30" fillId="27" borderId="10" xfId="0" applyNumberFormat="1" applyFont="1" applyFill="1" applyBorder="1" applyAlignment="1">
      <alignment horizontal="center" vertical="center"/>
    </xf>
    <xf numFmtId="164" fontId="23" fillId="27" borderId="10" xfId="39" applyNumberFormat="1" applyFont="1" applyFill="1" applyBorder="1" applyAlignment="1">
      <alignment horizontal="center" vertical="center"/>
    </xf>
    <xf numFmtId="0" fontId="30" fillId="24" borderId="10" xfId="34" applyFont="1" applyFill="1" applyBorder="1" applyAlignment="1">
      <alignment vertical="center" wrapText="1"/>
    </xf>
    <xf numFmtId="3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39" applyNumberFormat="1" applyFont="1" applyFill="1" applyBorder="1" applyAlignment="1">
      <alignment horizontal="center" vertical="center"/>
    </xf>
    <xf numFmtId="0" fontId="30" fillId="25" borderId="10" xfId="34" applyFont="1" applyFill="1" applyBorder="1" applyAlignment="1">
      <alignment vertical="center" wrapText="1"/>
    </xf>
    <xf numFmtId="3" fontId="23" fillId="25" borderId="10" xfId="0" applyNumberFormat="1" applyFont="1" applyFill="1" applyBorder="1" applyAlignment="1">
      <alignment horizontal="center" vertical="center" wrapText="1"/>
    </xf>
    <xf numFmtId="164" fontId="23" fillId="25" borderId="10" xfId="39" applyNumberFormat="1" applyFont="1" applyFill="1" applyBorder="1" applyAlignment="1">
      <alignment horizontal="center" vertical="center"/>
    </xf>
    <xf numFmtId="3" fontId="23" fillId="28" borderId="10" xfId="0" applyNumberFormat="1" applyFont="1" applyFill="1" applyBorder="1" applyAlignment="1">
      <alignment horizontal="center" vertical="center" wrapText="1"/>
    </xf>
    <xf numFmtId="164" fontId="23" fillId="28" borderId="10" xfId="39" applyNumberFormat="1" applyFont="1" applyFill="1" applyBorder="1" applyAlignment="1">
      <alignment horizontal="center" vertical="center"/>
    </xf>
    <xf numFmtId="3" fontId="23" fillId="29" borderId="10" xfId="0" applyNumberFormat="1" applyFont="1" applyFill="1" applyBorder="1" applyAlignment="1">
      <alignment horizontal="center" vertical="center" wrapText="1"/>
    </xf>
    <xf numFmtId="165" fontId="30" fillId="29" borderId="0" xfId="38" applyNumberFormat="1" applyFont="1" applyFill="1" applyBorder="1" applyAlignment="1">
      <alignment horizontal="center" vertical="center" wrapText="1"/>
    </xf>
    <xf numFmtId="164" fontId="23" fillId="29" borderId="10" xfId="39" applyNumberFormat="1" applyFont="1" applyFill="1" applyBorder="1" applyAlignment="1">
      <alignment horizontal="center" vertical="center"/>
    </xf>
    <xf numFmtId="3" fontId="24" fillId="0" borderId="0" xfId="0" applyNumberFormat="1" applyFont="1"/>
    <xf numFmtId="3" fontId="35" fillId="0" borderId="0" xfId="0" applyNumberFormat="1" applyFont="1"/>
    <xf numFmtId="49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28" borderId="10" xfId="34" applyFont="1" applyFill="1" applyBorder="1" applyAlignment="1">
      <alignment vertical="center" wrapText="1"/>
    </xf>
    <xf numFmtId="3" fontId="23" fillId="28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/>
    <xf numFmtId="3" fontId="23" fillId="25" borderId="1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41" fillId="0" borderId="10" xfId="0" applyFont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 wrapText="1"/>
    </xf>
    <xf numFmtId="164" fontId="23" fillId="26" borderId="10" xfId="39" applyNumberFormat="1" applyFont="1" applyFill="1" applyBorder="1" applyAlignment="1">
      <alignment horizontal="center" vertical="center" wrapText="1"/>
    </xf>
    <xf numFmtId="164" fontId="23" fillId="30" borderId="10" xfId="39" applyNumberFormat="1" applyFont="1" applyFill="1" applyBorder="1" applyAlignment="1">
      <alignment horizontal="center" vertical="center" wrapText="1"/>
    </xf>
    <xf numFmtId="167" fontId="41" fillId="30" borderId="10" xfId="0" applyNumberFormat="1" applyFont="1" applyFill="1" applyBorder="1" applyAlignment="1">
      <alignment horizontal="center"/>
    </xf>
    <xf numFmtId="0" fontId="0" fillId="0" borderId="0" xfId="0" applyFill="1"/>
    <xf numFmtId="3" fontId="35" fillId="0" borderId="0" xfId="0" applyNumberFormat="1" applyFont="1" applyFill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/>
    </xf>
    <xf numFmtId="3" fontId="0" fillId="0" borderId="0" xfId="0" applyNumberFormat="1" applyFill="1"/>
    <xf numFmtId="164" fontId="23" fillId="31" borderId="10" xfId="39" applyNumberFormat="1" applyFont="1" applyFill="1" applyBorder="1" applyAlignment="1">
      <alignment horizontal="center" vertical="center"/>
    </xf>
    <xf numFmtId="167" fontId="41" fillId="31" borderId="10" xfId="0" applyNumberFormat="1" applyFont="1" applyFill="1" applyBorder="1" applyAlignment="1">
      <alignment horizontal="center"/>
    </xf>
    <xf numFmtId="164" fontId="23" fillId="24" borderId="10" xfId="39" applyNumberFormat="1" applyFont="1" applyFill="1" applyBorder="1" applyAlignment="1">
      <alignment horizontal="center" vertical="center" wrapText="1"/>
    </xf>
    <xf numFmtId="164" fontId="23" fillId="32" borderId="10" xfId="39" applyNumberFormat="1" applyFont="1" applyFill="1" applyBorder="1" applyAlignment="1">
      <alignment horizontal="center" vertical="center" wrapText="1"/>
    </xf>
    <xf numFmtId="167" fontId="41" fillId="32" borderId="10" xfId="0" applyNumberFormat="1" applyFont="1" applyFill="1" applyBorder="1" applyAlignment="1">
      <alignment horizontal="center"/>
    </xf>
    <xf numFmtId="164" fontId="23" fillId="25" borderId="10" xfId="39" applyNumberFormat="1" applyFont="1" applyFill="1" applyBorder="1" applyAlignment="1">
      <alignment horizontal="center" vertical="center" wrapText="1"/>
    </xf>
    <xf numFmtId="164" fontId="23" fillId="33" borderId="10" xfId="39" applyNumberFormat="1" applyFont="1" applyFill="1" applyBorder="1" applyAlignment="1">
      <alignment horizontal="center" vertical="center" wrapText="1"/>
    </xf>
    <xf numFmtId="167" fontId="41" fillId="33" borderId="10" xfId="0" applyNumberFormat="1" applyFont="1" applyFill="1" applyBorder="1" applyAlignment="1">
      <alignment horizontal="center"/>
    </xf>
    <xf numFmtId="164" fontId="23" fillId="28" borderId="10" xfId="39" applyNumberFormat="1" applyFont="1" applyFill="1" applyBorder="1" applyAlignment="1">
      <alignment horizontal="center" vertical="center" wrapText="1"/>
    </xf>
    <xf numFmtId="164" fontId="23" fillId="34" borderId="10" xfId="39" applyNumberFormat="1" applyFont="1" applyFill="1" applyBorder="1" applyAlignment="1">
      <alignment horizontal="center" vertical="center" wrapText="1"/>
    </xf>
    <xf numFmtId="167" fontId="41" fillId="34" borderId="10" xfId="0" applyNumberFormat="1" applyFont="1" applyFill="1" applyBorder="1" applyAlignment="1">
      <alignment horizontal="center"/>
    </xf>
    <xf numFmtId="164" fontId="23" fillId="29" borderId="10" xfId="39" applyNumberFormat="1" applyFont="1" applyFill="1" applyBorder="1" applyAlignment="1">
      <alignment horizontal="center" vertical="center" wrapText="1"/>
    </xf>
    <xf numFmtId="164" fontId="23" fillId="35" borderId="10" xfId="39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Alignment="1">
      <alignment horizontal="center"/>
    </xf>
    <xf numFmtId="164" fontId="35" fillId="0" borderId="0" xfId="39" applyNumberFormat="1" applyFont="1" applyAlignment="1">
      <alignment horizontal="center"/>
    </xf>
    <xf numFmtId="3" fontId="36" fillId="0" borderId="0" xfId="0" applyNumberFormat="1" applyFont="1" applyFill="1" applyBorder="1" applyAlignment="1">
      <alignment horizontal="center" vertical="center"/>
    </xf>
    <xf numFmtId="164" fontId="36" fillId="0" borderId="13" xfId="39" applyNumberFormat="1" applyFont="1" applyBorder="1" applyAlignment="1">
      <alignment horizontal="center" vertical="center"/>
    </xf>
    <xf numFmtId="164" fontId="43" fillId="0" borderId="10" xfId="39" applyNumberFormat="1" applyFont="1" applyBorder="1" applyAlignment="1">
      <alignment horizontal="center" vertical="center"/>
    </xf>
    <xf numFmtId="167" fontId="43" fillId="0" borderId="1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 vertical="center"/>
    </xf>
    <xf numFmtId="164" fontId="33" fillId="0" borderId="13" xfId="39" applyNumberFormat="1" applyFont="1" applyBorder="1" applyAlignment="1">
      <alignment horizontal="center" vertical="center"/>
    </xf>
    <xf numFmtId="164" fontId="44" fillId="0" borderId="10" xfId="39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3" fontId="37" fillId="0" borderId="0" xfId="0" applyNumberFormat="1" applyFont="1" applyFill="1" applyBorder="1" applyAlignment="1">
      <alignment horizontal="center" vertical="center"/>
    </xf>
    <xf numFmtId="164" fontId="34" fillId="0" borderId="13" xfId="39" applyNumberFormat="1" applyFont="1" applyBorder="1" applyAlignment="1">
      <alignment horizontal="center" vertical="center"/>
    </xf>
    <xf numFmtId="164" fontId="45" fillId="0" borderId="10" xfId="39" applyNumberFormat="1" applyFont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31" applyFont="1" applyAlignment="1" applyProtection="1">
      <alignment vertical="center"/>
    </xf>
    <xf numFmtId="0" fontId="40" fillId="0" borderId="0" xfId="0" applyFont="1"/>
    <xf numFmtId="164" fontId="23" fillId="0" borderId="10" xfId="39" applyNumberFormat="1" applyFont="1" applyFill="1" applyBorder="1" applyAlignment="1">
      <alignment horizontal="center" vertical="center" wrapText="1"/>
    </xf>
    <xf numFmtId="3" fontId="23" fillId="31" borderId="10" xfId="0" applyNumberFormat="1" applyFont="1" applyFill="1" applyBorder="1" applyAlignment="1">
      <alignment horizontal="center" vertical="center"/>
    </xf>
    <xf numFmtId="164" fontId="23" fillId="31" borderId="10" xfId="39" applyNumberFormat="1" applyFont="1" applyFill="1" applyBorder="1" applyAlignment="1">
      <alignment horizontal="center" vertical="center" wrapText="1"/>
    </xf>
    <xf numFmtId="3" fontId="23" fillId="31" borderId="10" xfId="37" applyNumberFormat="1" applyFont="1" applyFill="1" applyBorder="1" applyAlignment="1">
      <alignment horizontal="center" vertical="center" wrapText="1"/>
    </xf>
    <xf numFmtId="3" fontId="30" fillId="31" borderId="10" xfId="0" applyNumberFormat="1" applyFont="1" applyFill="1" applyBorder="1" applyAlignment="1">
      <alignment horizontal="center" vertical="center"/>
    </xf>
    <xf numFmtId="3" fontId="23" fillId="32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3" fontId="23" fillId="34" borderId="10" xfId="0" applyNumberFormat="1" applyFont="1" applyFill="1" applyBorder="1" applyAlignment="1">
      <alignment horizontal="center" vertical="center"/>
    </xf>
    <xf numFmtId="3" fontId="23" fillId="35" borderId="10" xfId="0" applyNumberFormat="1" applyFont="1" applyFill="1" applyBorder="1" applyAlignment="1">
      <alignment horizontal="center" vertical="center" wrapText="1"/>
    </xf>
    <xf numFmtId="0" fontId="30" fillId="26" borderId="12" xfId="36" applyFont="1" applyFill="1" applyBorder="1" applyAlignment="1">
      <alignment wrapText="1"/>
    </xf>
    <xf numFmtId="165" fontId="23" fillId="26" borderId="10" xfId="0" applyNumberFormat="1" applyFont="1" applyFill="1" applyBorder="1" applyAlignment="1">
      <alignment horizontal="center" vertical="center"/>
    </xf>
    <xf numFmtId="0" fontId="39" fillId="0" borderId="12" xfId="34" applyFont="1" applyFill="1" applyBorder="1" applyAlignment="1">
      <alignment wrapText="1"/>
    </xf>
    <xf numFmtId="165" fontId="35" fillId="0" borderId="10" xfId="0" applyNumberFormat="1" applyFont="1" applyFill="1" applyBorder="1" applyAlignment="1">
      <alignment horizontal="center" vertical="center"/>
    </xf>
    <xf numFmtId="165" fontId="35" fillId="0" borderId="10" xfId="37" applyNumberFormat="1" applyFont="1" applyFill="1" applyBorder="1" applyAlignment="1">
      <alignment horizontal="center" vertical="center"/>
    </xf>
    <xf numFmtId="0" fontId="30" fillId="27" borderId="12" xfId="34" applyFont="1" applyFill="1" applyBorder="1" applyAlignment="1">
      <alignment wrapText="1"/>
    </xf>
    <xf numFmtId="165" fontId="23" fillId="27" borderId="10" xfId="0" applyNumberFormat="1" applyFont="1" applyFill="1" applyBorder="1" applyAlignment="1">
      <alignment horizontal="center" vertical="center"/>
    </xf>
    <xf numFmtId="165" fontId="23" fillId="27" borderId="10" xfId="37" applyNumberFormat="1" applyFont="1" applyFill="1" applyBorder="1" applyAlignment="1">
      <alignment horizontal="center" vertical="center"/>
    </xf>
    <xf numFmtId="0" fontId="30" fillId="24" borderId="12" xfId="34" applyFont="1" applyFill="1" applyBorder="1" applyAlignment="1">
      <alignment wrapText="1"/>
    </xf>
    <xf numFmtId="165" fontId="23" fillId="24" borderId="10" xfId="0" applyNumberFormat="1" applyFont="1" applyFill="1" applyBorder="1" applyAlignment="1">
      <alignment horizontal="center" vertical="center"/>
    </xf>
    <xf numFmtId="0" fontId="30" fillId="25" borderId="12" xfId="34" applyFont="1" applyFill="1" applyBorder="1" applyAlignment="1">
      <alignment wrapText="1"/>
    </xf>
    <xf numFmtId="165" fontId="23" fillId="25" borderId="10" xfId="0" applyNumberFormat="1" applyFont="1" applyFill="1" applyBorder="1" applyAlignment="1">
      <alignment horizontal="center" vertical="center"/>
    </xf>
    <xf numFmtId="0" fontId="30" fillId="28" borderId="12" xfId="34" applyFont="1" applyFill="1" applyBorder="1" applyAlignment="1">
      <alignment wrapText="1"/>
    </xf>
    <xf numFmtId="165" fontId="23" fillId="29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6" fillId="0" borderId="10" xfId="34" applyFont="1" applyFill="1" applyBorder="1" applyAlignment="1">
      <alignment wrapText="1"/>
    </xf>
    <xf numFmtId="165" fontId="36" fillId="0" borderId="10" xfId="0" applyNumberFormat="1" applyFont="1" applyFill="1" applyBorder="1" applyAlignment="1">
      <alignment horizontal="center" vertical="center"/>
    </xf>
    <xf numFmtId="165" fontId="36" fillId="0" borderId="10" xfId="37" applyNumberFormat="1" applyFont="1" applyFill="1" applyBorder="1" applyAlignment="1">
      <alignment horizontal="center" vertical="center"/>
    </xf>
    <xf numFmtId="0" fontId="33" fillId="0" borderId="10" xfId="34" applyFont="1" applyFill="1" applyBorder="1" applyAlignment="1">
      <alignment wrapText="1"/>
    </xf>
    <xf numFmtId="0" fontId="33" fillId="0" borderId="10" xfId="0" applyFont="1" applyBorder="1" applyAlignment="1">
      <alignment horizontal="center"/>
    </xf>
    <xf numFmtId="165" fontId="33" fillId="0" borderId="10" xfId="37" applyNumberFormat="1" applyFont="1" applyFill="1" applyBorder="1" applyAlignment="1">
      <alignment horizontal="center" vertical="center"/>
    </xf>
    <xf numFmtId="0" fontId="34" fillId="0" borderId="10" xfId="0" applyFont="1" applyBorder="1"/>
    <xf numFmtId="0" fontId="34" fillId="0" borderId="10" xfId="0" applyFont="1" applyBorder="1" applyAlignment="1">
      <alignment horizontal="center"/>
    </xf>
    <xf numFmtId="0" fontId="48" fillId="35" borderId="10" xfId="0" applyFont="1" applyFill="1" applyBorder="1" applyAlignment="1">
      <alignment horizontal="center" vertical="center"/>
    </xf>
    <xf numFmtId="167" fontId="41" fillId="33" borderId="10" xfId="0" applyNumberFormat="1" applyFont="1" applyFill="1" applyBorder="1" applyAlignment="1">
      <alignment horizontal="center" vertical="center"/>
    </xf>
    <xf numFmtId="165" fontId="23" fillId="28" borderId="10" xfId="0" applyNumberFormat="1" applyFont="1" applyFill="1" applyBorder="1" applyAlignment="1">
      <alignment horizontal="center" vertical="center"/>
    </xf>
    <xf numFmtId="167" fontId="41" fillId="34" borderId="10" xfId="0" applyNumberFormat="1" applyFont="1" applyFill="1" applyBorder="1" applyAlignment="1">
      <alignment horizontal="center" vertical="center"/>
    </xf>
    <xf numFmtId="167" fontId="41" fillId="30" borderId="10" xfId="0" applyNumberFormat="1" applyFont="1" applyFill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/>
    </xf>
    <xf numFmtId="167" fontId="41" fillId="31" borderId="10" xfId="0" applyNumberFormat="1" applyFont="1" applyFill="1" applyBorder="1" applyAlignment="1">
      <alignment horizontal="center" vertical="center"/>
    </xf>
    <xf numFmtId="167" fontId="41" fillId="32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9" fillId="0" borderId="0" xfId="31" applyBorder="1" applyAlignment="1" applyProtection="1"/>
    <xf numFmtId="0" fontId="23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6" fillId="0" borderId="10" xfId="35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/>
    <xf numFmtId="0" fontId="30" fillId="0" borderId="10" xfId="35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0" fillId="0" borderId="0" xfId="0" applyFont="1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5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Milliers" xfId="32" builtinId="3"/>
    <cellStyle name="Neutre" xfId="33" builtinId="28" customBuiltin="1"/>
    <cellStyle name="Normal" xfId="0" builtinId="0"/>
    <cellStyle name="Normal_Analyse" xfId="34"/>
    <cellStyle name="Normal_AnalyseIndic" xfId="35"/>
    <cellStyle name="Normal_Feuil3" xfId="36"/>
    <cellStyle name="Normal_Pop" xfId="37"/>
    <cellStyle name="Normal_PopulationLogement Rec 2006" xfId="38"/>
    <cellStyle name="Pourcentage" xfId="39" builtinId="5"/>
    <cellStyle name="Satisfaisant" xfId="40" builtinId="26" customBuiltin="1"/>
    <cellStyle name="Sortie" xfId="41" builtinId="21" customBuiltin="1"/>
    <cellStyle name="Texte explicatif" xfId="42" builtinId="53" customBuiltin="1"/>
    <cellStyle name="Titre" xfId="43" builtinId="15" customBuiltin="1"/>
    <cellStyle name="Titre 1" xfId="44" builtinId="16" customBuiltin="1"/>
    <cellStyle name="Titre 2" xfId="45" builtinId="17" customBuiltin="1"/>
    <cellStyle name="Titre 3" xfId="46" builtinId="18" customBuiltin="1"/>
    <cellStyle name="Titre 4" xfId="47" builtinId="19" customBuiltin="1"/>
    <cellStyle name="Total" xfId="48" builtinId="25" customBuiltin="1"/>
    <cellStyle name="Vérification" xfId="49" builtinId="23" customBuiltin="1"/>
  </cellStyles>
  <dxfs count="0"/>
  <tableStyles count="0" defaultTableStyle="TableStyleMedium2" defaultPivotStyle="PivotStyleLight16"/>
  <colors>
    <mruColors>
      <color rgb="FF99CCFF"/>
      <color rgb="FFCCFFCC"/>
      <color rgb="FFC0C0C0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mquebec.qc.ca/accuei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www.cmquebec.qc.ca/accueil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www.cmquebec.qc.ca/accueil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s://www.cmquebec.qc.ca/accueil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s://www.cmquebec.qc.ca/accue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2</xdr:row>
      <xdr:rowOff>122766</xdr:rowOff>
    </xdr:to>
    <xdr:pic>
      <xdr:nvPicPr>
        <xdr:cNvPr id="2" name="Picture 1" descr="Coule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527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0</xdr:col>
      <xdr:colOff>866775</xdr:colOff>
      <xdr:row>2</xdr:row>
      <xdr:rowOff>173037</xdr:rowOff>
    </xdr:to>
    <xdr:pic>
      <xdr:nvPicPr>
        <xdr:cNvPr id="4" name="Picture 1" descr="Coule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63500</xdr:colOff>
      <xdr:row>45</xdr:row>
      <xdr:rowOff>95250</xdr:rowOff>
    </xdr:from>
    <xdr:to>
      <xdr:col>5</xdr:col>
      <xdr:colOff>325437</xdr:colOff>
      <xdr:row>46</xdr:row>
      <xdr:rowOff>190500</xdr:rowOff>
    </xdr:to>
    <xdr:sp macro="" textlink="">
      <xdr:nvSpPr>
        <xdr:cNvPr id="5" name="ZoneTexte 4"/>
        <xdr:cNvSpPr txBox="1"/>
      </xdr:nvSpPr>
      <xdr:spPr>
        <a:xfrm>
          <a:off x="63500" y="9231313"/>
          <a:ext cx="5016500" cy="2936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/>
            <a:t>Total - Groupes d'âge et âge moyen de la population - Données intégrales (100 %)</a:t>
          </a:r>
          <a:endParaRPr lang="fr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2</xdr:row>
      <xdr:rowOff>149225</xdr:rowOff>
    </xdr:to>
    <xdr:pic>
      <xdr:nvPicPr>
        <xdr:cNvPr id="3" name="Picture 1" descr="Coule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23813</xdr:rowOff>
    </xdr:from>
    <xdr:to>
      <xdr:col>0</xdr:col>
      <xdr:colOff>866775</xdr:colOff>
      <xdr:row>3</xdr:row>
      <xdr:rowOff>18257</xdr:rowOff>
    </xdr:to>
    <xdr:pic>
      <xdr:nvPicPr>
        <xdr:cNvPr id="3" name="Picture 1" descr="Coule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3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2</xdr:row>
      <xdr:rowOff>149225</xdr:rowOff>
    </xdr:to>
    <xdr:pic>
      <xdr:nvPicPr>
        <xdr:cNvPr id="16" name="Picture 1" descr="Couleur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12.statcan.gc.ca/census-recensement/2016/dp-pd/prof/details/page.cfm?Lang=F&amp;Geo1=CSD&amp;Code1=2423027&amp;Geo2=CD&amp;Code2=2423&amp;Data=Count&amp;SearchText=quebec&amp;SearchType=Begins&amp;SearchPR=01&amp;B1=Population&amp;TABID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12.statcan.gc.ca/census-recensement/2016/dp-pd/prof/details/page.cfm?Lang=F&amp;Geo1=CSD&amp;Code1=2423027&amp;Geo2=CD&amp;Code2=2423&amp;Data=Count&amp;SearchText=quebec&amp;SearchType=Begins&amp;SearchPR=01&amp;B1=Population&amp;TABID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12.statcan.gc.ca/census-recensement/2016/dp-pd/prof/details/page.cfm?Lang=F&amp;Geo1=CSD&amp;Code1=2423027&amp;Geo2=CD&amp;Code2=2423&amp;Data=Count&amp;SearchText=quebec&amp;SearchType=Begins&amp;SearchPR=01&amp;B1=Population&amp;TABID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12.statcan.gc.ca/census-recensement/2016/dp-pd/prof/details/page.cfm?Lang=F&amp;Geo1=CSD&amp;Code1=2423027&amp;Geo2=CD&amp;Code2=2423&amp;Data=Count&amp;SearchText=quebec&amp;SearchType=Begins&amp;SearchPR=01&amp;B1=Population&amp;TABID=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12.statcan.gc.ca/census-recensement/2016/dp-pd/prof/details/page.cfm?Lang=F&amp;Geo1=CSD&amp;Code1=2423027&amp;Geo2=CD&amp;Code2=2423&amp;Data=Count&amp;SearchText=quebec&amp;SearchType=Begins&amp;SearchPR=01&amp;B1=Population&amp;TABID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16/dp-pd/prof/index.cfm?Lang=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5"/>
  <sheetViews>
    <sheetView zoomScale="80" zoomScaleNormal="80" workbookViewId="0">
      <selection activeCell="B7" sqref="B7:B37"/>
    </sheetView>
  </sheetViews>
  <sheetFormatPr baseColWidth="10" defaultRowHeight="15.6" x14ac:dyDescent="0.3"/>
  <cols>
    <col min="1" max="1" width="38.8984375" customWidth="1"/>
    <col min="4" max="4" width="11.5" customWidth="1"/>
    <col min="5" max="5" width="12" customWidth="1"/>
  </cols>
  <sheetData>
    <row r="4" spans="1:5" ht="32.25" customHeight="1" x14ac:dyDescent="0.3">
      <c r="A4" s="205" t="s">
        <v>75</v>
      </c>
      <c r="B4" s="205"/>
      <c r="C4" s="205"/>
      <c r="D4" s="205"/>
      <c r="E4" s="205"/>
    </row>
    <row r="5" spans="1:5" x14ac:dyDescent="0.3">
      <c r="A5" s="208" t="s">
        <v>0</v>
      </c>
      <c r="B5" s="209" t="s">
        <v>7</v>
      </c>
      <c r="C5" s="209" t="s">
        <v>8</v>
      </c>
      <c r="D5" s="209">
        <v>2011</v>
      </c>
      <c r="E5" s="206">
        <v>2016</v>
      </c>
    </row>
    <row r="6" spans="1:5" x14ac:dyDescent="0.3">
      <c r="A6" s="208"/>
      <c r="B6" s="210"/>
      <c r="C6" s="210"/>
      <c r="D6" s="210"/>
      <c r="E6" s="207"/>
    </row>
    <row r="7" spans="1:5" x14ac:dyDescent="0.3">
      <c r="A7" s="172" t="s">
        <v>9</v>
      </c>
      <c r="B7" s="173">
        <v>38</v>
      </c>
      <c r="C7" s="173">
        <v>41</v>
      </c>
      <c r="D7" s="173">
        <v>43.5</v>
      </c>
      <c r="E7" s="199">
        <v>43.5</v>
      </c>
    </row>
    <row r="8" spans="1:5" x14ac:dyDescent="0.3">
      <c r="A8" s="174" t="s">
        <v>10</v>
      </c>
      <c r="B8" s="175">
        <v>39.9</v>
      </c>
      <c r="C8" s="176">
        <v>42.7</v>
      </c>
      <c r="D8" s="176">
        <v>43.5</v>
      </c>
      <c r="E8" s="200">
        <v>43.2</v>
      </c>
    </row>
    <row r="9" spans="1:5" x14ac:dyDescent="0.3">
      <c r="A9" s="174" t="s">
        <v>11</v>
      </c>
      <c r="B9" s="175">
        <v>39.4</v>
      </c>
      <c r="C9" s="176">
        <v>41.9</v>
      </c>
      <c r="D9" s="176">
        <v>45</v>
      </c>
      <c r="E9" s="200">
        <v>43.6</v>
      </c>
    </row>
    <row r="10" spans="1:5" x14ac:dyDescent="0.3">
      <c r="A10" s="174" t="s">
        <v>12</v>
      </c>
      <c r="B10" s="175">
        <v>36.5</v>
      </c>
      <c r="C10" s="176">
        <v>38.6</v>
      </c>
      <c r="D10" s="176">
        <v>41.2</v>
      </c>
      <c r="E10" s="200">
        <v>45.5</v>
      </c>
    </row>
    <row r="11" spans="1:5" x14ac:dyDescent="0.3">
      <c r="A11" s="177" t="s">
        <v>13</v>
      </c>
      <c r="B11" s="178">
        <v>35.5</v>
      </c>
      <c r="C11" s="179">
        <v>39.4</v>
      </c>
      <c r="D11" s="179">
        <v>40.700000000000003</v>
      </c>
      <c r="E11" s="201">
        <v>42.3</v>
      </c>
    </row>
    <row r="12" spans="1:5" x14ac:dyDescent="0.3">
      <c r="A12" s="180" t="s">
        <v>14</v>
      </c>
      <c r="B12" s="181">
        <v>35.200000000000003</v>
      </c>
      <c r="C12" s="181">
        <v>36.799999999999997</v>
      </c>
      <c r="D12" s="181">
        <v>35.5</v>
      </c>
      <c r="E12" s="202">
        <v>36</v>
      </c>
    </row>
    <row r="13" spans="1:5" x14ac:dyDescent="0.3">
      <c r="A13" s="174" t="s">
        <v>15</v>
      </c>
      <c r="B13" s="175">
        <v>42</v>
      </c>
      <c r="C13" s="176">
        <v>45.8</v>
      </c>
      <c r="D13" s="176">
        <v>44.2</v>
      </c>
      <c r="E13" s="200">
        <v>42.7</v>
      </c>
    </row>
    <row r="14" spans="1:5" x14ac:dyDescent="0.3">
      <c r="A14" s="174" t="s">
        <v>16</v>
      </c>
      <c r="B14" s="175">
        <v>37.200000000000003</v>
      </c>
      <c r="C14" s="176">
        <v>37.299999999999997</v>
      </c>
      <c r="D14" s="176">
        <v>38.6</v>
      </c>
      <c r="E14" s="200">
        <v>41</v>
      </c>
    </row>
    <row r="15" spans="1:5" x14ac:dyDescent="0.3">
      <c r="A15" s="174" t="s">
        <v>17</v>
      </c>
      <c r="B15" s="175">
        <v>37.5</v>
      </c>
      <c r="C15" s="176">
        <v>38.9</v>
      </c>
      <c r="D15" s="176">
        <v>37.9</v>
      </c>
      <c r="E15" s="200">
        <v>39.200000000000003</v>
      </c>
    </row>
    <row r="16" spans="1:5" x14ac:dyDescent="0.3">
      <c r="A16" s="174" t="s">
        <v>18</v>
      </c>
      <c r="B16" s="175">
        <v>52.8</v>
      </c>
      <c r="C16" s="176">
        <v>55.1</v>
      </c>
      <c r="D16" s="176">
        <v>56.6</v>
      </c>
      <c r="E16" s="200">
        <v>60.3</v>
      </c>
    </row>
    <row r="17" spans="1:5" x14ac:dyDescent="0.3">
      <c r="A17" s="174" t="s">
        <v>19</v>
      </c>
      <c r="B17" s="175">
        <v>37.5</v>
      </c>
      <c r="C17" s="176">
        <v>38.799999999999997</v>
      </c>
      <c r="D17" s="176">
        <v>33.5</v>
      </c>
      <c r="E17" s="200">
        <v>33.5</v>
      </c>
    </row>
    <row r="18" spans="1:5" x14ac:dyDescent="0.3">
      <c r="A18" s="174" t="s">
        <v>20</v>
      </c>
      <c r="B18" s="175">
        <v>34.6</v>
      </c>
      <c r="C18" s="176">
        <v>37.299999999999997</v>
      </c>
      <c r="D18" s="176">
        <v>35.5</v>
      </c>
      <c r="E18" s="200">
        <v>35.200000000000003</v>
      </c>
    </row>
    <row r="19" spans="1:5" x14ac:dyDescent="0.3">
      <c r="A19" s="174" t="s">
        <v>21</v>
      </c>
      <c r="B19" s="175" t="s">
        <v>41</v>
      </c>
      <c r="C19" s="175" t="s">
        <v>41</v>
      </c>
      <c r="D19" s="175">
        <v>32.200000000000003</v>
      </c>
      <c r="E19" s="200">
        <v>33</v>
      </c>
    </row>
    <row r="20" spans="1:5" x14ac:dyDescent="0.3">
      <c r="A20" s="174" t="s">
        <v>22</v>
      </c>
      <c r="B20" s="175">
        <v>28.9</v>
      </c>
      <c r="C20" s="176">
        <v>29.6</v>
      </c>
      <c r="D20" s="176">
        <v>29.7</v>
      </c>
      <c r="E20" s="200">
        <v>31.2</v>
      </c>
    </row>
    <row r="21" spans="1:5" x14ac:dyDescent="0.3">
      <c r="A21" s="174" t="s">
        <v>23</v>
      </c>
      <c r="B21" s="175">
        <v>37.200000000000003</v>
      </c>
      <c r="C21" s="176">
        <v>39.299999999999997</v>
      </c>
      <c r="D21" s="176">
        <v>37.9</v>
      </c>
      <c r="E21" s="200">
        <v>38.1</v>
      </c>
    </row>
    <row r="22" spans="1:5" x14ac:dyDescent="0.3">
      <c r="A22" s="182" t="s">
        <v>24</v>
      </c>
      <c r="B22" s="183">
        <v>41.7</v>
      </c>
      <c r="C22" s="183">
        <v>43.5</v>
      </c>
      <c r="D22" s="183">
        <v>44.7</v>
      </c>
      <c r="E22" s="196">
        <v>45</v>
      </c>
    </row>
    <row r="23" spans="1:5" x14ac:dyDescent="0.3">
      <c r="A23" s="174" t="s">
        <v>25</v>
      </c>
      <c r="B23" s="175">
        <v>43.6</v>
      </c>
      <c r="C23" s="176">
        <v>45.8</v>
      </c>
      <c r="D23" s="176">
        <v>50</v>
      </c>
      <c r="E23" s="200">
        <v>52</v>
      </c>
    </row>
    <row r="24" spans="1:5" x14ac:dyDescent="0.3">
      <c r="A24" s="174" t="s">
        <v>26</v>
      </c>
      <c r="B24" s="175">
        <v>39.1</v>
      </c>
      <c r="C24" s="176">
        <v>38.700000000000003</v>
      </c>
      <c r="D24" s="176">
        <v>38.200000000000003</v>
      </c>
      <c r="E24" s="200">
        <v>39.1</v>
      </c>
    </row>
    <row r="25" spans="1:5" x14ac:dyDescent="0.3">
      <c r="A25" s="174" t="s">
        <v>27</v>
      </c>
      <c r="B25" s="175">
        <v>42.6</v>
      </c>
      <c r="C25" s="176">
        <v>45.6</v>
      </c>
      <c r="D25" s="176">
        <v>45</v>
      </c>
      <c r="E25" s="200">
        <v>44.2</v>
      </c>
    </row>
    <row r="26" spans="1:5" x14ac:dyDescent="0.3">
      <c r="A26" s="174" t="s">
        <v>28</v>
      </c>
      <c r="B26" s="175">
        <v>38.799999999999997</v>
      </c>
      <c r="C26" s="176">
        <v>40.700000000000003</v>
      </c>
      <c r="D26" s="176">
        <v>40.799999999999997</v>
      </c>
      <c r="E26" s="200">
        <v>42.1</v>
      </c>
    </row>
    <row r="27" spans="1:5" x14ac:dyDescent="0.3">
      <c r="A27" s="174" t="s">
        <v>29</v>
      </c>
      <c r="B27" s="175">
        <v>47.1</v>
      </c>
      <c r="C27" s="176">
        <v>48.2</v>
      </c>
      <c r="D27" s="176">
        <v>48.6</v>
      </c>
      <c r="E27" s="200">
        <v>51.3</v>
      </c>
    </row>
    <row r="28" spans="1:5" x14ac:dyDescent="0.3">
      <c r="A28" s="174" t="s">
        <v>30</v>
      </c>
      <c r="B28" s="175">
        <v>42.3</v>
      </c>
      <c r="C28" s="176">
        <v>45.8</v>
      </c>
      <c r="D28" s="176">
        <v>47.3</v>
      </c>
      <c r="E28" s="200">
        <v>48.8</v>
      </c>
    </row>
    <row r="29" spans="1:5" x14ac:dyDescent="0.3">
      <c r="A29" s="174" t="s">
        <v>31</v>
      </c>
      <c r="B29" s="175">
        <v>40.6</v>
      </c>
      <c r="C29" s="176">
        <v>44.6</v>
      </c>
      <c r="D29" s="176">
        <v>45.9</v>
      </c>
      <c r="E29" s="200">
        <v>49</v>
      </c>
    </row>
    <row r="30" spans="1:5" x14ac:dyDescent="0.3">
      <c r="A30" s="174" t="s">
        <v>32</v>
      </c>
      <c r="B30" s="175">
        <v>40.200000000000003</v>
      </c>
      <c r="C30" s="176">
        <v>43.8</v>
      </c>
      <c r="D30" s="176">
        <v>46.3</v>
      </c>
      <c r="E30" s="200">
        <v>49.9</v>
      </c>
    </row>
    <row r="31" spans="1:5" x14ac:dyDescent="0.3">
      <c r="A31" s="184" t="s">
        <v>49</v>
      </c>
      <c r="B31" s="197">
        <v>43</v>
      </c>
      <c r="C31" s="197">
        <v>47</v>
      </c>
      <c r="D31" s="197">
        <v>49.7</v>
      </c>
      <c r="E31" s="198">
        <v>52</v>
      </c>
    </row>
    <row r="32" spans="1:5" x14ac:dyDescent="0.3">
      <c r="A32" s="174" t="s">
        <v>33</v>
      </c>
      <c r="B32" s="175">
        <v>43.7</v>
      </c>
      <c r="C32" s="176">
        <v>46.6</v>
      </c>
      <c r="D32" s="176">
        <v>50</v>
      </c>
      <c r="E32" s="200">
        <v>53.5</v>
      </c>
    </row>
    <row r="33" spans="1:5" x14ac:dyDescent="0.3">
      <c r="A33" s="174" t="s">
        <v>34</v>
      </c>
      <c r="B33" s="175">
        <v>44.6</v>
      </c>
      <c r="C33" s="176">
        <v>48.5</v>
      </c>
      <c r="D33" s="176">
        <v>49.8</v>
      </c>
      <c r="E33" s="200">
        <v>52.4</v>
      </c>
    </row>
    <row r="34" spans="1:5" x14ac:dyDescent="0.3">
      <c r="A34" s="174" t="s">
        <v>35</v>
      </c>
      <c r="B34" s="175">
        <v>44</v>
      </c>
      <c r="C34" s="176">
        <v>49.2</v>
      </c>
      <c r="D34" s="176">
        <v>52.9</v>
      </c>
      <c r="E34" s="200">
        <v>54.6</v>
      </c>
    </row>
    <row r="35" spans="1:5" x14ac:dyDescent="0.3">
      <c r="A35" s="174" t="s">
        <v>36</v>
      </c>
      <c r="B35" s="175">
        <v>45.3</v>
      </c>
      <c r="C35" s="176">
        <v>49.8</v>
      </c>
      <c r="D35" s="176">
        <v>53.3</v>
      </c>
      <c r="E35" s="200">
        <v>53.9</v>
      </c>
    </row>
    <row r="36" spans="1:5" x14ac:dyDescent="0.3">
      <c r="A36" s="174" t="s">
        <v>37</v>
      </c>
      <c r="B36" s="175">
        <v>43.7</v>
      </c>
      <c r="C36" s="176">
        <v>48</v>
      </c>
      <c r="D36" s="176">
        <v>50.2</v>
      </c>
      <c r="E36" s="200">
        <v>51.4</v>
      </c>
    </row>
    <row r="37" spans="1:5" x14ac:dyDescent="0.3">
      <c r="A37" s="174" t="s">
        <v>38</v>
      </c>
      <c r="B37" s="175">
        <v>39.799999999999997</v>
      </c>
      <c r="C37" s="176">
        <v>43.4</v>
      </c>
      <c r="D37" s="176">
        <v>46.3</v>
      </c>
      <c r="E37" s="200">
        <v>48.9</v>
      </c>
    </row>
    <row r="38" spans="1:5" x14ac:dyDescent="0.3">
      <c r="A38" s="44" t="s">
        <v>40</v>
      </c>
      <c r="B38" s="185" t="s">
        <v>41</v>
      </c>
      <c r="C38" s="185" t="s">
        <v>41</v>
      </c>
      <c r="D38" s="185" t="s">
        <v>41</v>
      </c>
      <c r="E38" s="195" t="s">
        <v>41</v>
      </c>
    </row>
    <row r="39" spans="1:5" x14ac:dyDescent="0.3">
      <c r="A39" s="141"/>
      <c r="B39" s="141"/>
      <c r="C39" s="186"/>
      <c r="D39" s="186"/>
    </row>
    <row r="40" spans="1:5" x14ac:dyDescent="0.3">
      <c r="A40" s="187" t="s">
        <v>42</v>
      </c>
      <c r="B40" s="188">
        <v>39.5</v>
      </c>
      <c r="C40" s="189">
        <v>41.7</v>
      </c>
      <c r="D40" s="189">
        <v>42.3</v>
      </c>
      <c r="E40" s="148">
        <v>42.4</v>
      </c>
    </row>
    <row r="41" spans="1:5" x14ac:dyDescent="0.3">
      <c r="A41" s="190" t="s">
        <v>43</v>
      </c>
      <c r="B41" s="191">
        <v>38.799999999999997</v>
      </c>
      <c r="C41" s="192">
        <v>41</v>
      </c>
      <c r="D41" s="192">
        <v>41.9</v>
      </c>
      <c r="E41" s="152">
        <v>41.9</v>
      </c>
    </row>
    <row r="42" spans="1:5" x14ac:dyDescent="0.3">
      <c r="A42" s="193" t="s">
        <v>76</v>
      </c>
      <c r="B42" s="194">
        <v>37.6</v>
      </c>
      <c r="C42" s="194">
        <v>39.5</v>
      </c>
      <c r="D42" s="194">
        <v>40.6</v>
      </c>
      <c r="E42" s="157">
        <v>41</v>
      </c>
    </row>
    <row r="43" spans="1:5" x14ac:dyDescent="0.3">
      <c r="A43" s="114" t="s">
        <v>80</v>
      </c>
    </row>
    <row r="44" spans="1:5" x14ac:dyDescent="0.3">
      <c r="A44" s="115" t="s">
        <v>78</v>
      </c>
    </row>
    <row r="45" spans="1:5" x14ac:dyDescent="0.3">
      <c r="A45" s="204" t="s">
        <v>79</v>
      </c>
    </row>
  </sheetData>
  <mergeCells count="6">
    <mergeCell ref="A4:E4"/>
    <mergeCell ref="E5:E6"/>
    <mergeCell ref="A5:A6"/>
    <mergeCell ref="B5:B6"/>
    <mergeCell ref="C5:C6"/>
    <mergeCell ref="D5:D6"/>
  </mergeCells>
  <hyperlinks>
    <hyperlink ref="A45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P14" sqref="P14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13" max="13" width="10.3984375" bestFit="1" customWidth="1"/>
    <col min="257" max="257" width="36.3984375" customWidth="1"/>
    <col min="259" max="259" width="2.09765625" customWidth="1"/>
    <col min="260" max="260" width="8.59765625" customWidth="1"/>
    <col min="261" max="261" width="7.3984375" customWidth="1"/>
    <col min="262" max="262" width="8.69921875" customWidth="1"/>
    <col min="263" max="263" width="7.8984375" customWidth="1"/>
    <col min="264" max="264" width="10" customWidth="1"/>
    <col min="265" max="265" width="7.09765625" customWidth="1"/>
    <col min="266" max="266" width="8.59765625" customWidth="1"/>
    <col min="267" max="267" width="10" customWidth="1"/>
    <col min="268" max="268" width="1" customWidth="1"/>
    <col min="269" max="269" width="10.3984375" bestFit="1" customWidth="1"/>
    <col min="513" max="513" width="36.3984375" customWidth="1"/>
    <col min="515" max="515" width="2.09765625" customWidth="1"/>
    <col min="516" max="516" width="8.59765625" customWidth="1"/>
    <col min="517" max="517" width="7.3984375" customWidth="1"/>
    <col min="518" max="518" width="8.69921875" customWidth="1"/>
    <col min="519" max="519" width="7.8984375" customWidth="1"/>
    <col min="520" max="520" width="10" customWidth="1"/>
    <col min="521" max="521" width="7.09765625" customWidth="1"/>
    <col min="522" max="522" width="8.59765625" customWidth="1"/>
    <col min="523" max="523" width="10" customWidth="1"/>
    <col min="524" max="524" width="1" customWidth="1"/>
    <col min="525" max="525" width="10.3984375" bestFit="1" customWidth="1"/>
    <col min="769" max="769" width="36.3984375" customWidth="1"/>
    <col min="771" max="771" width="2.09765625" customWidth="1"/>
    <col min="772" max="772" width="8.59765625" customWidth="1"/>
    <col min="773" max="773" width="7.3984375" customWidth="1"/>
    <col min="774" max="774" width="8.69921875" customWidth="1"/>
    <col min="775" max="775" width="7.8984375" customWidth="1"/>
    <col min="776" max="776" width="10" customWidth="1"/>
    <col min="777" max="777" width="7.09765625" customWidth="1"/>
    <col min="778" max="778" width="8.59765625" customWidth="1"/>
    <col min="779" max="779" width="10" customWidth="1"/>
    <col min="780" max="780" width="1" customWidth="1"/>
    <col min="781" max="781" width="10.3984375" bestFit="1" customWidth="1"/>
    <col min="1025" max="1025" width="36.3984375" customWidth="1"/>
    <col min="1027" max="1027" width="2.09765625" customWidth="1"/>
    <col min="1028" max="1028" width="8.59765625" customWidth="1"/>
    <col min="1029" max="1029" width="7.3984375" customWidth="1"/>
    <col min="1030" max="1030" width="8.69921875" customWidth="1"/>
    <col min="1031" max="1031" width="7.8984375" customWidth="1"/>
    <col min="1032" max="1032" width="10" customWidth="1"/>
    <col min="1033" max="1033" width="7.09765625" customWidth="1"/>
    <col min="1034" max="1034" width="8.59765625" customWidth="1"/>
    <col min="1035" max="1035" width="10" customWidth="1"/>
    <col min="1036" max="1036" width="1" customWidth="1"/>
    <col min="1037" max="1037" width="10.3984375" bestFit="1" customWidth="1"/>
    <col min="1281" max="1281" width="36.3984375" customWidth="1"/>
    <col min="1283" max="1283" width="2.09765625" customWidth="1"/>
    <col min="1284" max="1284" width="8.59765625" customWidth="1"/>
    <col min="1285" max="1285" width="7.3984375" customWidth="1"/>
    <col min="1286" max="1286" width="8.69921875" customWidth="1"/>
    <col min="1287" max="1287" width="7.8984375" customWidth="1"/>
    <col min="1288" max="1288" width="10" customWidth="1"/>
    <col min="1289" max="1289" width="7.09765625" customWidth="1"/>
    <col min="1290" max="1290" width="8.59765625" customWidth="1"/>
    <col min="1291" max="1291" width="10" customWidth="1"/>
    <col min="1292" max="1292" width="1" customWidth="1"/>
    <col min="1293" max="1293" width="10.3984375" bestFit="1" customWidth="1"/>
    <col min="1537" max="1537" width="36.3984375" customWidth="1"/>
    <col min="1539" max="1539" width="2.09765625" customWidth="1"/>
    <col min="1540" max="1540" width="8.59765625" customWidth="1"/>
    <col min="1541" max="1541" width="7.3984375" customWidth="1"/>
    <col min="1542" max="1542" width="8.69921875" customWidth="1"/>
    <col min="1543" max="1543" width="7.8984375" customWidth="1"/>
    <col min="1544" max="1544" width="10" customWidth="1"/>
    <col min="1545" max="1545" width="7.09765625" customWidth="1"/>
    <col min="1546" max="1546" width="8.59765625" customWidth="1"/>
    <col min="1547" max="1547" width="10" customWidth="1"/>
    <col min="1548" max="1548" width="1" customWidth="1"/>
    <col min="1549" max="1549" width="10.3984375" bestFit="1" customWidth="1"/>
    <col min="1793" max="1793" width="36.3984375" customWidth="1"/>
    <col min="1795" max="1795" width="2.09765625" customWidth="1"/>
    <col min="1796" max="1796" width="8.59765625" customWidth="1"/>
    <col min="1797" max="1797" width="7.3984375" customWidth="1"/>
    <col min="1798" max="1798" width="8.69921875" customWidth="1"/>
    <col min="1799" max="1799" width="7.8984375" customWidth="1"/>
    <col min="1800" max="1800" width="10" customWidth="1"/>
    <col min="1801" max="1801" width="7.09765625" customWidth="1"/>
    <col min="1802" max="1802" width="8.59765625" customWidth="1"/>
    <col min="1803" max="1803" width="10" customWidth="1"/>
    <col min="1804" max="1804" width="1" customWidth="1"/>
    <col min="1805" max="1805" width="10.3984375" bestFit="1" customWidth="1"/>
    <col min="2049" max="2049" width="36.3984375" customWidth="1"/>
    <col min="2051" max="2051" width="2.09765625" customWidth="1"/>
    <col min="2052" max="2052" width="8.59765625" customWidth="1"/>
    <col min="2053" max="2053" width="7.3984375" customWidth="1"/>
    <col min="2054" max="2054" width="8.69921875" customWidth="1"/>
    <col min="2055" max="2055" width="7.8984375" customWidth="1"/>
    <col min="2056" max="2056" width="10" customWidth="1"/>
    <col min="2057" max="2057" width="7.09765625" customWidth="1"/>
    <col min="2058" max="2058" width="8.59765625" customWidth="1"/>
    <col min="2059" max="2059" width="10" customWidth="1"/>
    <col min="2060" max="2060" width="1" customWidth="1"/>
    <col min="2061" max="2061" width="10.3984375" bestFit="1" customWidth="1"/>
    <col min="2305" max="2305" width="36.3984375" customWidth="1"/>
    <col min="2307" max="2307" width="2.09765625" customWidth="1"/>
    <col min="2308" max="2308" width="8.59765625" customWidth="1"/>
    <col min="2309" max="2309" width="7.3984375" customWidth="1"/>
    <col min="2310" max="2310" width="8.69921875" customWidth="1"/>
    <col min="2311" max="2311" width="7.8984375" customWidth="1"/>
    <col min="2312" max="2312" width="10" customWidth="1"/>
    <col min="2313" max="2313" width="7.09765625" customWidth="1"/>
    <col min="2314" max="2314" width="8.59765625" customWidth="1"/>
    <col min="2315" max="2315" width="10" customWidth="1"/>
    <col min="2316" max="2316" width="1" customWidth="1"/>
    <col min="2317" max="2317" width="10.3984375" bestFit="1" customWidth="1"/>
    <col min="2561" max="2561" width="36.3984375" customWidth="1"/>
    <col min="2563" max="2563" width="2.09765625" customWidth="1"/>
    <col min="2564" max="2564" width="8.59765625" customWidth="1"/>
    <col min="2565" max="2565" width="7.3984375" customWidth="1"/>
    <col min="2566" max="2566" width="8.69921875" customWidth="1"/>
    <col min="2567" max="2567" width="7.8984375" customWidth="1"/>
    <col min="2568" max="2568" width="10" customWidth="1"/>
    <col min="2569" max="2569" width="7.09765625" customWidth="1"/>
    <col min="2570" max="2570" width="8.59765625" customWidth="1"/>
    <col min="2571" max="2571" width="10" customWidth="1"/>
    <col min="2572" max="2572" width="1" customWidth="1"/>
    <col min="2573" max="2573" width="10.3984375" bestFit="1" customWidth="1"/>
    <col min="2817" max="2817" width="36.3984375" customWidth="1"/>
    <col min="2819" max="2819" width="2.09765625" customWidth="1"/>
    <col min="2820" max="2820" width="8.59765625" customWidth="1"/>
    <col min="2821" max="2821" width="7.3984375" customWidth="1"/>
    <col min="2822" max="2822" width="8.69921875" customWidth="1"/>
    <col min="2823" max="2823" width="7.8984375" customWidth="1"/>
    <col min="2824" max="2824" width="10" customWidth="1"/>
    <col min="2825" max="2825" width="7.09765625" customWidth="1"/>
    <col min="2826" max="2826" width="8.59765625" customWidth="1"/>
    <col min="2827" max="2827" width="10" customWidth="1"/>
    <col min="2828" max="2828" width="1" customWidth="1"/>
    <col min="2829" max="2829" width="10.3984375" bestFit="1" customWidth="1"/>
    <col min="3073" max="3073" width="36.3984375" customWidth="1"/>
    <col min="3075" max="3075" width="2.09765625" customWidth="1"/>
    <col min="3076" max="3076" width="8.59765625" customWidth="1"/>
    <col min="3077" max="3077" width="7.3984375" customWidth="1"/>
    <col min="3078" max="3078" width="8.69921875" customWidth="1"/>
    <col min="3079" max="3079" width="7.8984375" customWidth="1"/>
    <col min="3080" max="3080" width="10" customWidth="1"/>
    <col min="3081" max="3081" width="7.09765625" customWidth="1"/>
    <col min="3082" max="3082" width="8.59765625" customWidth="1"/>
    <col min="3083" max="3083" width="10" customWidth="1"/>
    <col min="3084" max="3084" width="1" customWidth="1"/>
    <col min="3085" max="3085" width="10.3984375" bestFit="1" customWidth="1"/>
    <col min="3329" max="3329" width="36.3984375" customWidth="1"/>
    <col min="3331" max="3331" width="2.09765625" customWidth="1"/>
    <col min="3332" max="3332" width="8.59765625" customWidth="1"/>
    <col min="3333" max="3333" width="7.3984375" customWidth="1"/>
    <col min="3334" max="3334" width="8.69921875" customWidth="1"/>
    <col min="3335" max="3335" width="7.8984375" customWidth="1"/>
    <col min="3336" max="3336" width="10" customWidth="1"/>
    <col min="3337" max="3337" width="7.09765625" customWidth="1"/>
    <col min="3338" max="3338" width="8.59765625" customWidth="1"/>
    <col min="3339" max="3339" width="10" customWidth="1"/>
    <col min="3340" max="3340" width="1" customWidth="1"/>
    <col min="3341" max="3341" width="10.3984375" bestFit="1" customWidth="1"/>
    <col min="3585" max="3585" width="36.3984375" customWidth="1"/>
    <col min="3587" max="3587" width="2.09765625" customWidth="1"/>
    <col min="3588" max="3588" width="8.59765625" customWidth="1"/>
    <col min="3589" max="3589" width="7.3984375" customWidth="1"/>
    <col min="3590" max="3590" width="8.69921875" customWidth="1"/>
    <col min="3591" max="3591" width="7.8984375" customWidth="1"/>
    <col min="3592" max="3592" width="10" customWidth="1"/>
    <col min="3593" max="3593" width="7.09765625" customWidth="1"/>
    <col min="3594" max="3594" width="8.59765625" customWidth="1"/>
    <col min="3595" max="3595" width="10" customWidth="1"/>
    <col min="3596" max="3596" width="1" customWidth="1"/>
    <col min="3597" max="3597" width="10.3984375" bestFit="1" customWidth="1"/>
    <col min="3841" max="3841" width="36.3984375" customWidth="1"/>
    <col min="3843" max="3843" width="2.09765625" customWidth="1"/>
    <col min="3844" max="3844" width="8.59765625" customWidth="1"/>
    <col min="3845" max="3845" width="7.3984375" customWidth="1"/>
    <col min="3846" max="3846" width="8.69921875" customWidth="1"/>
    <col min="3847" max="3847" width="7.8984375" customWidth="1"/>
    <col min="3848" max="3848" width="10" customWidth="1"/>
    <col min="3849" max="3849" width="7.09765625" customWidth="1"/>
    <col min="3850" max="3850" width="8.59765625" customWidth="1"/>
    <col min="3851" max="3851" width="10" customWidth="1"/>
    <col min="3852" max="3852" width="1" customWidth="1"/>
    <col min="3853" max="3853" width="10.3984375" bestFit="1" customWidth="1"/>
    <col min="4097" max="4097" width="36.3984375" customWidth="1"/>
    <col min="4099" max="4099" width="2.09765625" customWidth="1"/>
    <col min="4100" max="4100" width="8.59765625" customWidth="1"/>
    <col min="4101" max="4101" width="7.3984375" customWidth="1"/>
    <col min="4102" max="4102" width="8.69921875" customWidth="1"/>
    <col min="4103" max="4103" width="7.8984375" customWidth="1"/>
    <col min="4104" max="4104" width="10" customWidth="1"/>
    <col min="4105" max="4105" width="7.09765625" customWidth="1"/>
    <col min="4106" max="4106" width="8.59765625" customWidth="1"/>
    <col min="4107" max="4107" width="10" customWidth="1"/>
    <col min="4108" max="4108" width="1" customWidth="1"/>
    <col min="4109" max="4109" width="10.3984375" bestFit="1" customWidth="1"/>
    <col min="4353" max="4353" width="36.3984375" customWidth="1"/>
    <col min="4355" max="4355" width="2.09765625" customWidth="1"/>
    <col min="4356" max="4356" width="8.59765625" customWidth="1"/>
    <col min="4357" max="4357" width="7.3984375" customWidth="1"/>
    <col min="4358" max="4358" width="8.69921875" customWidth="1"/>
    <col min="4359" max="4359" width="7.8984375" customWidth="1"/>
    <col min="4360" max="4360" width="10" customWidth="1"/>
    <col min="4361" max="4361" width="7.09765625" customWidth="1"/>
    <col min="4362" max="4362" width="8.59765625" customWidth="1"/>
    <col min="4363" max="4363" width="10" customWidth="1"/>
    <col min="4364" max="4364" width="1" customWidth="1"/>
    <col min="4365" max="4365" width="10.3984375" bestFit="1" customWidth="1"/>
    <col min="4609" max="4609" width="36.3984375" customWidth="1"/>
    <col min="4611" max="4611" width="2.09765625" customWidth="1"/>
    <col min="4612" max="4612" width="8.59765625" customWidth="1"/>
    <col min="4613" max="4613" width="7.3984375" customWidth="1"/>
    <col min="4614" max="4614" width="8.69921875" customWidth="1"/>
    <col min="4615" max="4615" width="7.8984375" customWidth="1"/>
    <col min="4616" max="4616" width="10" customWidth="1"/>
    <col min="4617" max="4617" width="7.09765625" customWidth="1"/>
    <col min="4618" max="4618" width="8.59765625" customWidth="1"/>
    <col min="4619" max="4619" width="10" customWidth="1"/>
    <col min="4620" max="4620" width="1" customWidth="1"/>
    <col min="4621" max="4621" width="10.3984375" bestFit="1" customWidth="1"/>
    <col min="4865" max="4865" width="36.3984375" customWidth="1"/>
    <col min="4867" max="4867" width="2.09765625" customWidth="1"/>
    <col min="4868" max="4868" width="8.59765625" customWidth="1"/>
    <col min="4869" max="4869" width="7.3984375" customWidth="1"/>
    <col min="4870" max="4870" width="8.69921875" customWidth="1"/>
    <col min="4871" max="4871" width="7.8984375" customWidth="1"/>
    <col min="4872" max="4872" width="10" customWidth="1"/>
    <col min="4873" max="4873" width="7.09765625" customWidth="1"/>
    <col min="4874" max="4874" width="8.59765625" customWidth="1"/>
    <col min="4875" max="4875" width="10" customWidth="1"/>
    <col min="4876" max="4876" width="1" customWidth="1"/>
    <col min="4877" max="4877" width="10.3984375" bestFit="1" customWidth="1"/>
    <col min="5121" max="5121" width="36.3984375" customWidth="1"/>
    <col min="5123" max="5123" width="2.09765625" customWidth="1"/>
    <col min="5124" max="5124" width="8.59765625" customWidth="1"/>
    <col min="5125" max="5125" width="7.3984375" customWidth="1"/>
    <col min="5126" max="5126" width="8.69921875" customWidth="1"/>
    <col min="5127" max="5127" width="7.8984375" customWidth="1"/>
    <col min="5128" max="5128" width="10" customWidth="1"/>
    <col min="5129" max="5129" width="7.09765625" customWidth="1"/>
    <col min="5130" max="5130" width="8.59765625" customWidth="1"/>
    <col min="5131" max="5131" width="10" customWidth="1"/>
    <col min="5132" max="5132" width="1" customWidth="1"/>
    <col min="5133" max="5133" width="10.3984375" bestFit="1" customWidth="1"/>
    <col min="5377" max="5377" width="36.3984375" customWidth="1"/>
    <col min="5379" max="5379" width="2.09765625" customWidth="1"/>
    <col min="5380" max="5380" width="8.59765625" customWidth="1"/>
    <col min="5381" max="5381" width="7.3984375" customWidth="1"/>
    <col min="5382" max="5382" width="8.69921875" customWidth="1"/>
    <col min="5383" max="5383" width="7.8984375" customWidth="1"/>
    <col min="5384" max="5384" width="10" customWidth="1"/>
    <col min="5385" max="5385" width="7.09765625" customWidth="1"/>
    <col min="5386" max="5386" width="8.59765625" customWidth="1"/>
    <col min="5387" max="5387" width="10" customWidth="1"/>
    <col min="5388" max="5388" width="1" customWidth="1"/>
    <col min="5389" max="5389" width="10.3984375" bestFit="1" customWidth="1"/>
    <col min="5633" max="5633" width="36.3984375" customWidth="1"/>
    <col min="5635" max="5635" width="2.09765625" customWidth="1"/>
    <col min="5636" max="5636" width="8.59765625" customWidth="1"/>
    <col min="5637" max="5637" width="7.3984375" customWidth="1"/>
    <col min="5638" max="5638" width="8.69921875" customWidth="1"/>
    <col min="5639" max="5639" width="7.8984375" customWidth="1"/>
    <col min="5640" max="5640" width="10" customWidth="1"/>
    <col min="5641" max="5641" width="7.09765625" customWidth="1"/>
    <col min="5642" max="5642" width="8.59765625" customWidth="1"/>
    <col min="5643" max="5643" width="10" customWidth="1"/>
    <col min="5644" max="5644" width="1" customWidth="1"/>
    <col min="5645" max="5645" width="10.3984375" bestFit="1" customWidth="1"/>
    <col min="5889" max="5889" width="36.3984375" customWidth="1"/>
    <col min="5891" max="5891" width="2.09765625" customWidth="1"/>
    <col min="5892" max="5892" width="8.59765625" customWidth="1"/>
    <col min="5893" max="5893" width="7.3984375" customWidth="1"/>
    <col min="5894" max="5894" width="8.69921875" customWidth="1"/>
    <col min="5895" max="5895" width="7.8984375" customWidth="1"/>
    <col min="5896" max="5896" width="10" customWidth="1"/>
    <col min="5897" max="5897" width="7.09765625" customWidth="1"/>
    <col min="5898" max="5898" width="8.59765625" customWidth="1"/>
    <col min="5899" max="5899" width="10" customWidth="1"/>
    <col min="5900" max="5900" width="1" customWidth="1"/>
    <col min="5901" max="5901" width="10.3984375" bestFit="1" customWidth="1"/>
    <col min="6145" max="6145" width="36.3984375" customWidth="1"/>
    <col min="6147" max="6147" width="2.09765625" customWidth="1"/>
    <col min="6148" max="6148" width="8.59765625" customWidth="1"/>
    <col min="6149" max="6149" width="7.3984375" customWidth="1"/>
    <col min="6150" max="6150" width="8.69921875" customWidth="1"/>
    <col min="6151" max="6151" width="7.8984375" customWidth="1"/>
    <col min="6152" max="6152" width="10" customWidth="1"/>
    <col min="6153" max="6153" width="7.09765625" customWidth="1"/>
    <col min="6154" max="6154" width="8.59765625" customWidth="1"/>
    <col min="6155" max="6155" width="10" customWidth="1"/>
    <col min="6156" max="6156" width="1" customWidth="1"/>
    <col min="6157" max="6157" width="10.3984375" bestFit="1" customWidth="1"/>
    <col min="6401" max="6401" width="36.3984375" customWidth="1"/>
    <col min="6403" max="6403" width="2.09765625" customWidth="1"/>
    <col min="6404" max="6404" width="8.59765625" customWidth="1"/>
    <col min="6405" max="6405" width="7.3984375" customWidth="1"/>
    <col min="6406" max="6406" width="8.69921875" customWidth="1"/>
    <col min="6407" max="6407" width="7.8984375" customWidth="1"/>
    <col min="6408" max="6408" width="10" customWidth="1"/>
    <col min="6409" max="6409" width="7.09765625" customWidth="1"/>
    <col min="6410" max="6410" width="8.59765625" customWidth="1"/>
    <col min="6411" max="6411" width="10" customWidth="1"/>
    <col min="6412" max="6412" width="1" customWidth="1"/>
    <col min="6413" max="6413" width="10.3984375" bestFit="1" customWidth="1"/>
    <col min="6657" max="6657" width="36.3984375" customWidth="1"/>
    <col min="6659" max="6659" width="2.09765625" customWidth="1"/>
    <col min="6660" max="6660" width="8.59765625" customWidth="1"/>
    <col min="6661" max="6661" width="7.3984375" customWidth="1"/>
    <col min="6662" max="6662" width="8.69921875" customWidth="1"/>
    <col min="6663" max="6663" width="7.8984375" customWidth="1"/>
    <col min="6664" max="6664" width="10" customWidth="1"/>
    <col min="6665" max="6665" width="7.09765625" customWidth="1"/>
    <col min="6666" max="6666" width="8.59765625" customWidth="1"/>
    <col min="6667" max="6667" width="10" customWidth="1"/>
    <col min="6668" max="6668" width="1" customWidth="1"/>
    <col min="6669" max="6669" width="10.3984375" bestFit="1" customWidth="1"/>
    <col min="6913" max="6913" width="36.3984375" customWidth="1"/>
    <col min="6915" max="6915" width="2.09765625" customWidth="1"/>
    <col min="6916" max="6916" width="8.59765625" customWidth="1"/>
    <col min="6917" max="6917" width="7.3984375" customWidth="1"/>
    <col min="6918" max="6918" width="8.69921875" customWidth="1"/>
    <col min="6919" max="6919" width="7.8984375" customWidth="1"/>
    <col min="6920" max="6920" width="10" customWidth="1"/>
    <col min="6921" max="6921" width="7.09765625" customWidth="1"/>
    <col min="6922" max="6922" width="8.59765625" customWidth="1"/>
    <col min="6923" max="6923" width="10" customWidth="1"/>
    <col min="6924" max="6924" width="1" customWidth="1"/>
    <col min="6925" max="6925" width="10.3984375" bestFit="1" customWidth="1"/>
    <col min="7169" max="7169" width="36.3984375" customWidth="1"/>
    <col min="7171" max="7171" width="2.09765625" customWidth="1"/>
    <col min="7172" max="7172" width="8.59765625" customWidth="1"/>
    <col min="7173" max="7173" width="7.3984375" customWidth="1"/>
    <col min="7174" max="7174" width="8.69921875" customWidth="1"/>
    <col min="7175" max="7175" width="7.8984375" customWidth="1"/>
    <col min="7176" max="7176" width="10" customWidth="1"/>
    <col min="7177" max="7177" width="7.09765625" customWidth="1"/>
    <col min="7178" max="7178" width="8.59765625" customWidth="1"/>
    <col min="7179" max="7179" width="10" customWidth="1"/>
    <col min="7180" max="7180" width="1" customWidth="1"/>
    <col min="7181" max="7181" width="10.3984375" bestFit="1" customWidth="1"/>
    <col min="7425" max="7425" width="36.3984375" customWidth="1"/>
    <col min="7427" max="7427" width="2.09765625" customWidth="1"/>
    <col min="7428" max="7428" width="8.59765625" customWidth="1"/>
    <col min="7429" max="7429" width="7.3984375" customWidth="1"/>
    <col min="7430" max="7430" width="8.69921875" customWidth="1"/>
    <col min="7431" max="7431" width="7.8984375" customWidth="1"/>
    <col min="7432" max="7432" width="10" customWidth="1"/>
    <col min="7433" max="7433" width="7.09765625" customWidth="1"/>
    <col min="7434" max="7434" width="8.59765625" customWidth="1"/>
    <col min="7435" max="7435" width="10" customWidth="1"/>
    <col min="7436" max="7436" width="1" customWidth="1"/>
    <col min="7437" max="7437" width="10.3984375" bestFit="1" customWidth="1"/>
    <col min="7681" max="7681" width="36.3984375" customWidth="1"/>
    <col min="7683" max="7683" width="2.09765625" customWidth="1"/>
    <col min="7684" max="7684" width="8.59765625" customWidth="1"/>
    <col min="7685" max="7685" width="7.3984375" customWidth="1"/>
    <col min="7686" max="7686" width="8.69921875" customWidth="1"/>
    <col min="7687" max="7687" width="7.8984375" customWidth="1"/>
    <col min="7688" max="7688" width="10" customWidth="1"/>
    <col min="7689" max="7689" width="7.09765625" customWidth="1"/>
    <col min="7690" max="7690" width="8.59765625" customWidth="1"/>
    <col min="7691" max="7691" width="10" customWidth="1"/>
    <col min="7692" max="7692" width="1" customWidth="1"/>
    <col min="7693" max="7693" width="10.3984375" bestFit="1" customWidth="1"/>
    <col min="7937" max="7937" width="36.3984375" customWidth="1"/>
    <col min="7939" max="7939" width="2.09765625" customWidth="1"/>
    <col min="7940" max="7940" width="8.59765625" customWidth="1"/>
    <col min="7941" max="7941" width="7.3984375" customWidth="1"/>
    <col min="7942" max="7942" width="8.69921875" customWidth="1"/>
    <col min="7943" max="7943" width="7.8984375" customWidth="1"/>
    <col min="7944" max="7944" width="10" customWidth="1"/>
    <col min="7945" max="7945" width="7.09765625" customWidth="1"/>
    <col min="7946" max="7946" width="8.59765625" customWidth="1"/>
    <col min="7947" max="7947" width="10" customWidth="1"/>
    <col min="7948" max="7948" width="1" customWidth="1"/>
    <col min="7949" max="7949" width="10.3984375" bestFit="1" customWidth="1"/>
    <col min="8193" max="8193" width="36.3984375" customWidth="1"/>
    <col min="8195" max="8195" width="2.09765625" customWidth="1"/>
    <col min="8196" max="8196" width="8.59765625" customWidth="1"/>
    <col min="8197" max="8197" width="7.3984375" customWidth="1"/>
    <col min="8198" max="8198" width="8.69921875" customWidth="1"/>
    <col min="8199" max="8199" width="7.8984375" customWidth="1"/>
    <col min="8200" max="8200" width="10" customWidth="1"/>
    <col min="8201" max="8201" width="7.09765625" customWidth="1"/>
    <col min="8202" max="8202" width="8.59765625" customWidth="1"/>
    <col min="8203" max="8203" width="10" customWidth="1"/>
    <col min="8204" max="8204" width="1" customWidth="1"/>
    <col min="8205" max="8205" width="10.3984375" bestFit="1" customWidth="1"/>
    <col min="8449" max="8449" width="36.3984375" customWidth="1"/>
    <col min="8451" max="8451" width="2.09765625" customWidth="1"/>
    <col min="8452" max="8452" width="8.59765625" customWidth="1"/>
    <col min="8453" max="8453" width="7.3984375" customWidth="1"/>
    <col min="8454" max="8454" width="8.69921875" customWidth="1"/>
    <col min="8455" max="8455" width="7.8984375" customWidth="1"/>
    <col min="8456" max="8456" width="10" customWidth="1"/>
    <col min="8457" max="8457" width="7.09765625" customWidth="1"/>
    <col min="8458" max="8458" width="8.59765625" customWidth="1"/>
    <col min="8459" max="8459" width="10" customWidth="1"/>
    <col min="8460" max="8460" width="1" customWidth="1"/>
    <col min="8461" max="8461" width="10.3984375" bestFit="1" customWidth="1"/>
    <col min="8705" max="8705" width="36.3984375" customWidth="1"/>
    <col min="8707" max="8707" width="2.09765625" customWidth="1"/>
    <col min="8708" max="8708" width="8.59765625" customWidth="1"/>
    <col min="8709" max="8709" width="7.3984375" customWidth="1"/>
    <col min="8710" max="8710" width="8.69921875" customWidth="1"/>
    <col min="8711" max="8711" width="7.8984375" customWidth="1"/>
    <col min="8712" max="8712" width="10" customWidth="1"/>
    <col min="8713" max="8713" width="7.09765625" customWidth="1"/>
    <col min="8714" max="8714" width="8.59765625" customWidth="1"/>
    <col min="8715" max="8715" width="10" customWidth="1"/>
    <col min="8716" max="8716" width="1" customWidth="1"/>
    <col min="8717" max="8717" width="10.3984375" bestFit="1" customWidth="1"/>
    <col min="8961" max="8961" width="36.3984375" customWidth="1"/>
    <col min="8963" max="8963" width="2.09765625" customWidth="1"/>
    <col min="8964" max="8964" width="8.59765625" customWidth="1"/>
    <col min="8965" max="8965" width="7.3984375" customWidth="1"/>
    <col min="8966" max="8966" width="8.69921875" customWidth="1"/>
    <col min="8967" max="8967" width="7.8984375" customWidth="1"/>
    <col min="8968" max="8968" width="10" customWidth="1"/>
    <col min="8969" max="8969" width="7.09765625" customWidth="1"/>
    <col min="8970" max="8970" width="8.59765625" customWidth="1"/>
    <col min="8971" max="8971" width="10" customWidth="1"/>
    <col min="8972" max="8972" width="1" customWidth="1"/>
    <col min="8973" max="8973" width="10.3984375" bestFit="1" customWidth="1"/>
    <col min="9217" max="9217" width="36.3984375" customWidth="1"/>
    <col min="9219" max="9219" width="2.09765625" customWidth="1"/>
    <col min="9220" max="9220" width="8.59765625" customWidth="1"/>
    <col min="9221" max="9221" width="7.3984375" customWidth="1"/>
    <col min="9222" max="9222" width="8.69921875" customWidth="1"/>
    <col min="9223" max="9223" width="7.8984375" customWidth="1"/>
    <col min="9224" max="9224" width="10" customWidth="1"/>
    <col min="9225" max="9225" width="7.09765625" customWidth="1"/>
    <col min="9226" max="9226" width="8.59765625" customWidth="1"/>
    <col min="9227" max="9227" width="10" customWidth="1"/>
    <col min="9228" max="9228" width="1" customWidth="1"/>
    <col min="9229" max="9229" width="10.3984375" bestFit="1" customWidth="1"/>
    <col min="9473" max="9473" width="36.3984375" customWidth="1"/>
    <col min="9475" max="9475" width="2.09765625" customWidth="1"/>
    <col min="9476" max="9476" width="8.59765625" customWidth="1"/>
    <col min="9477" max="9477" width="7.3984375" customWidth="1"/>
    <col min="9478" max="9478" width="8.69921875" customWidth="1"/>
    <col min="9479" max="9479" width="7.8984375" customWidth="1"/>
    <col min="9480" max="9480" width="10" customWidth="1"/>
    <col min="9481" max="9481" width="7.09765625" customWidth="1"/>
    <col min="9482" max="9482" width="8.59765625" customWidth="1"/>
    <col min="9483" max="9483" width="10" customWidth="1"/>
    <col min="9484" max="9484" width="1" customWidth="1"/>
    <col min="9485" max="9485" width="10.3984375" bestFit="1" customWidth="1"/>
    <col min="9729" max="9729" width="36.3984375" customWidth="1"/>
    <col min="9731" max="9731" width="2.09765625" customWidth="1"/>
    <col min="9732" max="9732" width="8.59765625" customWidth="1"/>
    <col min="9733" max="9733" width="7.3984375" customWidth="1"/>
    <col min="9734" max="9734" width="8.69921875" customWidth="1"/>
    <col min="9735" max="9735" width="7.8984375" customWidth="1"/>
    <col min="9736" max="9736" width="10" customWidth="1"/>
    <col min="9737" max="9737" width="7.09765625" customWidth="1"/>
    <col min="9738" max="9738" width="8.59765625" customWidth="1"/>
    <col min="9739" max="9739" width="10" customWidth="1"/>
    <col min="9740" max="9740" width="1" customWidth="1"/>
    <col min="9741" max="9741" width="10.3984375" bestFit="1" customWidth="1"/>
    <col min="9985" max="9985" width="36.3984375" customWidth="1"/>
    <col min="9987" max="9987" width="2.09765625" customWidth="1"/>
    <col min="9988" max="9988" width="8.59765625" customWidth="1"/>
    <col min="9989" max="9989" width="7.3984375" customWidth="1"/>
    <col min="9990" max="9990" width="8.69921875" customWidth="1"/>
    <col min="9991" max="9991" width="7.8984375" customWidth="1"/>
    <col min="9992" max="9992" width="10" customWidth="1"/>
    <col min="9993" max="9993" width="7.09765625" customWidth="1"/>
    <col min="9994" max="9994" width="8.59765625" customWidth="1"/>
    <col min="9995" max="9995" width="10" customWidth="1"/>
    <col min="9996" max="9996" width="1" customWidth="1"/>
    <col min="9997" max="9997" width="10.3984375" bestFit="1" customWidth="1"/>
    <col min="10241" max="10241" width="36.3984375" customWidth="1"/>
    <col min="10243" max="10243" width="2.09765625" customWidth="1"/>
    <col min="10244" max="10244" width="8.59765625" customWidth="1"/>
    <col min="10245" max="10245" width="7.3984375" customWidth="1"/>
    <col min="10246" max="10246" width="8.69921875" customWidth="1"/>
    <col min="10247" max="10247" width="7.8984375" customWidth="1"/>
    <col min="10248" max="10248" width="10" customWidth="1"/>
    <col min="10249" max="10249" width="7.09765625" customWidth="1"/>
    <col min="10250" max="10250" width="8.59765625" customWidth="1"/>
    <col min="10251" max="10251" width="10" customWidth="1"/>
    <col min="10252" max="10252" width="1" customWidth="1"/>
    <col min="10253" max="10253" width="10.3984375" bestFit="1" customWidth="1"/>
    <col min="10497" max="10497" width="36.3984375" customWidth="1"/>
    <col min="10499" max="10499" width="2.09765625" customWidth="1"/>
    <col min="10500" max="10500" width="8.59765625" customWidth="1"/>
    <col min="10501" max="10501" width="7.3984375" customWidth="1"/>
    <col min="10502" max="10502" width="8.69921875" customWidth="1"/>
    <col min="10503" max="10503" width="7.8984375" customWidth="1"/>
    <col min="10504" max="10504" width="10" customWidth="1"/>
    <col min="10505" max="10505" width="7.09765625" customWidth="1"/>
    <col min="10506" max="10506" width="8.59765625" customWidth="1"/>
    <col min="10507" max="10507" width="10" customWidth="1"/>
    <col min="10508" max="10508" width="1" customWidth="1"/>
    <col min="10509" max="10509" width="10.3984375" bestFit="1" customWidth="1"/>
    <col min="10753" max="10753" width="36.3984375" customWidth="1"/>
    <col min="10755" max="10755" width="2.09765625" customWidth="1"/>
    <col min="10756" max="10756" width="8.59765625" customWidth="1"/>
    <col min="10757" max="10757" width="7.3984375" customWidth="1"/>
    <col min="10758" max="10758" width="8.69921875" customWidth="1"/>
    <col min="10759" max="10759" width="7.8984375" customWidth="1"/>
    <col min="10760" max="10760" width="10" customWidth="1"/>
    <col min="10761" max="10761" width="7.09765625" customWidth="1"/>
    <col min="10762" max="10762" width="8.59765625" customWidth="1"/>
    <col min="10763" max="10763" width="10" customWidth="1"/>
    <col min="10764" max="10764" width="1" customWidth="1"/>
    <col min="10765" max="10765" width="10.3984375" bestFit="1" customWidth="1"/>
    <col min="11009" max="11009" width="36.3984375" customWidth="1"/>
    <col min="11011" max="11011" width="2.09765625" customWidth="1"/>
    <col min="11012" max="11012" width="8.59765625" customWidth="1"/>
    <col min="11013" max="11013" width="7.3984375" customWidth="1"/>
    <col min="11014" max="11014" width="8.69921875" customWidth="1"/>
    <col min="11015" max="11015" width="7.8984375" customWidth="1"/>
    <col min="11016" max="11016" width="10" customWidth="1"/>
    <col min="11017" max="11017" width="7.09765625" customWidth="1"/>
    <col min="11018" max="11018" width="8.59765625" customWidth="1"/>
    <col min="11019" max="11019" width="10" customWidth="1"/>
    <col min="11020" max="11020" width="1" customWidth="1"/>
    <col min="11021" max="11021" width="10.3984375" bestFit="1" customWidth="1"/>
    <col min="11265" max="11265" width="36.3984375" customWidth="1"/>
    <col min="11267" max="11267" width="2.09765625" customWidth="1"/>
    <col min="11268" max="11268" width="8.59765625" customWidth="1"/>
    <col min="11269" max="11269" width="7.3984375" customWidth="1"/>
    <col min="11270" max="11270" width="8.69921875" customWidth="1"/>
    <col min="11271" max="11271" width="7.8984375" customWidth="1"/>
    <col min="11272" max="11272" width="10" customWidth="1"/>
    <col min="11273" max="11273" width="7.09765625" customWidth="1"/>
    <col min="11274" max="11274" width="8.59765625" customWidth="1"/>
    <col min="11275" max="11275" width="10" customWidth="1"/>
    <col min="11276" max="11276" width="1" customWidth="1"/>
    <col min="11277" max="11277" width="10.3984375" bestFit="1" customWidth="1"/>
    <col min="11521" max="11521" width="36.3984375" customWidth="1"/>
    <col min="11523" max="11523" width="2.09765625" customWidth="1"/>
    <col min="11524" max="11524" width="8.59765625" customWidth="1"/>
    <col min="11525" max="11525" width="7.3984375" customWidth="1"/>
    <col min="11526" max="11526" width="8.69921875" customWidth="1"/>
    <col min="11527" max="11527" width="7.8984375" customWidth="1"/>
    <col min="11528" max="11528" width="10" customWidth="1"/>
    <col min="11529" max="11529" width="7.09765625" customWidth="1"/>
    <col min="11530" max="11530" width="8.59765625" customWidth="1"/>
    <col min="11531" max="11531" width="10" customWidth="1"/>
    <col min="11532" max="11532" width="1" customWidth="1"/>
    <col min="11533" max="11533" width="10.3984375" bestFit="1" customWidth="1"/>
    <col min="11777" max="11777" width="36.3984375" customWidth="1"/>
    <col min="11779" max="11779" width="2.09765625" customWidth="1"/>
    <col min="11780" max="11780" width="8.59765625" customWidth="1"/>
    <col min="11781" max="11781" width="7.3984375" customWidth="1"/>
    <col min="11782" max="11782" width="8.69921875" customWidth="1"/>
    <col min="11783" max="11783" width="7.8984375" customWidth="1"/>
    <col min="11784" max="11784" width="10" customWidth="1"/>
    <col min="11785" max="11785" width="7.09765625" customWidth="1"/>
    <col min="11786" max="11786" width="8.59765625" customWidth="1"/>
    <col min="11787" max="11787" width="10" customWidth="1"/>
    <col min="11788" max="11788" width="1" customWidth="1"/>
    <col min="11789" max="11789" width="10.3984375" bestFit="1" customWidth="1"/>
    <col min="12033" max="12033" width="36.3984375" customWidth="1"/>
    <col min="12035" max="12035" width="2.09765625" customWidth="1"/>
    <col min="12036" max="12036" width="8.59765625" customWidth="1"/>
    <col min="12037" max="12037" width="7.3984375" customWidth="1"/>
    <col min="12038" max="12038" width="8.69921875" customWidth="1"/>
    <col min="12039" max="12039" width="7.8984375" customWidth="1"/>
    <col min="12040" max="12040" width="10" customWidth="1"/>
    <col min="12041" max="12041" width="7.09765625" customWidth="1"/>
    <col min="12042" max="12042" width="8.59765625" customWidth="1"/>
    <col min="12043" max="12043" width="10" customWidth="1"/>
    <col min="12044" max="12044" width="1" customWidth="1"/>
    <col min="12045" max="12045" width="10.3984375" bestFit="1" customWidth="1"/>
    <col min="12289" max="12289" width="36.3984375" customWidth="1"/>
    <col min="12291" max="12291" width="2.09765625" customWidth="1"/>
    <col min="12292" max="12292" width="8.59765625" customWidth="1"/>
    <col min="12293" max="12293" width="7.3984375" customWidth="1"/>
    <col min="12294" max="12294" width="8.69921875" customWidth="1"/>
    <col min="12295" max="12295" width="7.8984375" customWidth="1"/>
    <col min="12296" max="12296" width="10" customWidth="1"/>
    <col min="12297" max="12297" width="7.09765625" customWidth="1"/>
    <col min="12298" max="12298" width="8.59765625" customWidth="1"/>
    <col min="12299" max="12299" width="10" customWidth="1"/>
    <col min="12300" max="12300" width="1" customWidth="1"/>
    <col min="12301" max="12301" width="10.3984375" bestFit="1" customWidth="1"/>
    <col min="12545" max="12545" width="36.3984375" customWidth="1"/>
    <col min="12547" max="12547" width="2.09765625" customWidth="1"/>
    <col min="12548" max="12548" width="8.59765625" customWidth="1"/>
    <col min="12549" max="12549" width="7.3984375" customWidth="1"/>
    <col min="12550" max="12550" width="8.69921875" customWidth="1"/>
    <col min="12551" max="12551" width="7.8984375" customWidth="1"/>
    <col min="12552" max="12552" width="10" customWidth="1"/>
    <col min="12553" max="12553" width="7.09765625" customWidth="1"/>
    <col min="12554" max="12554" width="8.59765625" customWidth="1"/>
    <col min="12555" max="12555" width="10" customWidth="1"/>
    <col min="12556" max="12556" width="1" customWidth="1"/>
    <col min="12557" max="12557" width="10.3984375" bestFit="1" customWidth="1"/>
    <col min="12801" max="12801" width="36.3984375" customWidth="1"/>
    <col min="12803" max="12803" width="2.09765625" customWidth="1"/>
    <col min="12804" max="12804" width="8.59765625" customWidth="1"/>
    <col min="12805" max="12805" width="7.3984375" customWidth="1"/>
    <col min="12806" max="12806" width="8.69921875" customWidth="1"/>
    <col min="12807" max="12807" width="7.8984375" customWidth="1"/>
    <col min="12808" max="12808" width="10" customWidth="1"/>
    <col min="12809" max="12809" width="7.09765625" customWidth="1"/>
    <col min="12810" max="12810" width="8.59765625" customWidth="1"/>
    <col min="12811" max="12811" width="10" customWidth="1"/>
    <col min="12812" max="12812" width="1" customWidth="1"/>
    <col min="12813" max="12813" width="10.3984375" bestFit="1" customWidth="1"/>
    <col min="13057" max="13057" width="36.3984375" customWidth="1"/>
    <col min="13059" max="13059" width="2.09765625" customWidth="1"/>
    <col min="13060" max="13060" width="8.59765625" customWidth="1"/>
    <col min="13061" max="13061" width="7.3984375" customWidth="1"/>
    <col min="13062" max="13062" width="8.69921875" customWidth="1"/>
    <col min="13063" max="13063" width="7.8984375" customWidth="1"/>
    <col min="13064" max="13064" width="10" customWidth="1"/>
    <col min="13065" max="13065" width="7.09765625" customWidth="1"/>
    <col min="13066" max="13066" width="8.59765625" customWidth="1"/>
    <col min="13067" max="13067" width="10" customWidth="1"/>
    <col min="13068" max="13068" width="1" customWidth="1"/>
    <col min="13069" max="13069" width="10.3984375" bestFit="1" customWidth="1"/>
    <col min="13313" max="13313" width="36.3984375" customWidth="1"/>
    <col min="13315" max="13315" width="2.09765625" customWidth="1"/>
    <col min="13316" max="13316" width="8.59765625" customWidth="1"/>
    <col min="13317" max="13317" width="7.3984375" customWidth="1"/>
    <col min="13318" max="13318" width="8.69921875" customWidth="1"/>
    <col min="13319" max="13319" width="7.8984375" customWidth="1"/>
    <col min="13320" max="13320" width="10" customWidth="1"/>
    <col min="13321" max="13321" width="7.09765625" customWidth="1"/>
    <col min="13322" max="13322" width="8.59765625" customWidth="1"/>
    <col min="13323" max="13323" width="10" customWidth="1"/>
    <col min="13324" max="13324" width="1" customWidth="1"/>
    <col min="13325" max="13325" width="10.3984375" bestFit="1" customWidth="1"/>
    <col min="13569" max="13569" width="36.3984375" customWidth="1"/>
    <col min="13571" max="13571" width="2.09765625" customWidth="1"/>
    <col min="13572" max="13572" width="8.59765625" customWidth="1"/>
    <col min="13573" max="13573" width="7.3984375" customWidth="1"/>
    <col min="13574" max="13574" width="8.69921875" customWidth="1"/>
    <col min="13575" max="13575" width="7.8984375" customWidth="1"/>
    <col min="13576" max="13576" width="10" customWidth="1"/>
    <col min="13577" max="13577" width="7.09765625" customWidth="1"/>
    <col min="13578" max="13578" width="8.59765625" customWidth="1"/>
    <col min="13579" max="13579" width="10" customWidth="1"/>
    <col min="13580" max="13580" width="1" customWidth="1"/>
    <col min="13581" max="13581" width="10.3984375" bestFit="1" customWidth="1"/>
    <col min="13825" max="13825" width="36.3984375" customWidth="1"/>
    <col min="13827" max="13827" width="2.09765625" customWidth="1"/>
    <col min="13828" max="13828" width="8.59765625" customWidth="1"/>
    <col min="13829" max="13829" width="7.3984375" customWidth="1"/>
    <col min="13830" max="13830" width="8.69921875" customWidth="1"/>
    <col min="13831" max="13831" width="7.8984375" customWidth="1"/>
    <col min="13832" max="13832" width="10" customWidth="1"/>
    <col min="13833" max="13833" width="7.09765625" customWidth="1"/>
    <col min="13834" max="13834" width="8.59765625" customWidth="1"/>
    <col min="13835" max="13835" width="10" customWidth="1"/>
    <col min="13836" max="13836" width="1" customWidth="1"/>
    <col min="13837" max="13837" width="10.3984375" bestFit="1" customWidth="1"/>
    <col min="14081" max="14081" width="36.3984375" customWidth="1"/>
    <col min="14083" max="14083" width="2.09765625" customWidth="1"/>
    <col min="14084" max="14084" width="8.59765625" customWidth="1"/>
    <col min="14085" max="14085" width="7.3984375" customWidth="1"/>
    <col min="14086" max="14086" width="8.69921875" customWidth="1"/>
    <col min="14087" max="14087" width="7.8984375" customWidth="1"/>
    <col min="14088" max="14088" width="10" customWidth="1"/>
    <col min="14089" max="14089" width="7.09765625" customWidth="1"/>
    <col min="14090" max="14090" width="8.59765625" customWidth="1"/>
    <col min="14091" max="14091" width="10" customWidth="1"/>
    <col min="14092" max="14092" width="1" customWidth="1"/>
    <col min="14093" max="14093" width="10.3984375" bestFit="1" customWidth="1"/>
    <col min="14337" max="14337" width="36.3984375" customWidth="1"/>
    <col min="14339" max="14339" width="2.09765625" customWidth="1"/>
    <col min="14340" max="14340" width="8.59765625" customWidth="1"/>
    <col min="14341" max="14341" width="7.3984375" customWidth="1"/>
    <col min="14342" max="14342" width="8.69921875" customWidth="1"/>
    <col min="14343" max="14343" width="7.8984375" customWidth="1"/>
    <col min="14344" max="14344" width="10" customWidth="1"/>
    <col min="14345" max="14345" width="7.09765625" customWidth="1"/>
    <col min="14346" max="14346" width="8.59765625" customWidth="1"/>
    <col min="14347" max="14347" width="10" customWidth="1"/>
    <col min="14348" max="14348" width="1" customWidth="1"/>
    <col min="14349" max="14349" width="10.3984375" bestFit="1" customWidth="1"/>
    <col min="14593" max="14593" width="36.3984375" customWidth="1"/>
    <col min="14595" max="14595" width="2.09765625" customWidth="1"/>
    <col min="14596" max="14596" width="8.59765625" customWidth="1"/>
    <col min="14597" max="14597" width="7.3984375" customWidth="1"/>
    <col min="14598" max="14598" width="8.69921875" customWidth="1"/>
    <col min="14599" max="14599" width="7.8984375" customWidth="1"/>
    <col min="14600" max="14600" width="10" customWidth="1"/>
    <col min="14601" max="14601" width="7.09765625" customWidth="1"/>
    <col min="14602" max="14602" width="8.59765625" customWidth="1"/>
    <col min="14603" max="14603" width="10" customWidth="1"/>
    <col min="14604" max="14604" width="1" customWidth="1"/>
    <col min="14605" max="14605" width="10.3984375" bestFit="1" customWidth="1"/>
    <col min="14849" max="14849" width="36.3984375" customWidth="1"/>
    <col min="14851" max="14851" width="2.09765625" customWidth="1"/>
    <col min="14852" max="14852" width="8.59765625" customWidth="1"/>
    <col min="14853" max="14853" width="7.3984375" customWidth="1"/>
    <col min="14854" max="14854" width="8.69921875" customWidth="1"/>
    <col min="14855" max="14855" width="7.8984375" customWidth="1"/>
    <col min="14856" max="14856" width="10" customWidth="1"/>
    <col min="14857" max="14857" width="7.09765625" customWidth="1"/>
    <col min="14858" max="14858" width="8.59765625" customWidth="1"/>
    <col min="14859" max="14859" width="10" customWidth="1"/>
    <col min="14860" max="14860" width="1" customWidth="1"/>
    <col min="14861" max="14861" width="10.3984375" bestFit="1" customWidth="1"/>
    <col min="15105" max="15105" width="36.3984375" customWidth="1"/>
    <col min="15107" max="15107" width="2.09765625" customWidth="1"/>
    <col min="15108" max="15108" width="8.59765625" customWidth="1"/>
    <col min="15109" max="15109" width="7.3984375" customWidth="1"/>
    <col min="15110" max="15110" width="8.69921875" customWidth="1"/>
    <col min="15111" max="15111" width="7.8984375" customWidth="1"/>
    <col min="15112" max="15112" width="10" customWidth="1"/>
    <col min="15113" max="15113" width="7.09765625" customWidth="1"/>
    <col min="15114" max="15114" width="8.59765625" customWidth="1"/>
    <col min="15115" max="15115" width="10" customWidth="1"/>
    <col min="15116" max="15116" width="1" customWidth="1"/>
    <col min="15117" max="15117" width="10.3984375" bestFit="1" customWidth="1"/>
    <col min="15361" max="15361" width="36.3984375" customWidth="1"/>
    <col min="15363" max="15363" width="2.09765625" customWidth="1"/>
    <col min="15364" max="15364" width="8.59765625" customWidth="1"/>
    <col min="15365" max="15365" width="7.3984375" customWidth="1"/>
    <col min="15366" max="15366" width="8.69921875" customWidth="1"/>
    <col min="15367" max="15367" width="7.8984375" customWidth="1"/>
    <col min="15368" max="15368" width="10" customWidth="1"/>
    <col min="15369" max="15369" width="7.09765625" customWidth="1"/>
    <col min="15370" max="15370" width="8.59765625" customWidth="1"/>
    <col min="15371" max="15371" width="10" customWidth="1"/>
    <col min="15372" max="15372" width="1" customWidth="1"/>
    <col min="15373" max="15373" width="10.3984375" bestFit="1" customWidth="1"/>
    <col min="15617" max="15617" width="36.3984375" customWidth="1"/>
    <col min="15619" max="15619" width="2.09765625" customWidth="1"/>
    <col min="15620" max="15620" width="8.59765625" customWidth="1"/>
    <col min="15621" max="15621" width="7.3984375" customWidth="1"/>
    <col min="15622" max="15622" width="8.69921875" customWidth="1"/>
    <col min="15623" max="15623" width="7.8984375" customWidth="1"/>
    <col min="15624" max="15624" width="10" customWidth="1"/>
    <col min="15625" max="15625" width="7.09765625" customWidth="1"/>
    <col min="15626" max="15626" width="8.59765625" customWidth="1"/>
    <col min="15627" max="15627" width="10" customWidth="1"/>
    <col min="15628" max="15628" width="1" customWidth="1"/>
    <col min="15629" max="15629" width="10.3984375" bestFit="1" customWidth="1"/>
    <col min="15873" max="15873" width="36.3984375" customWidth="1"/>
    <col min="15875" max="15875" width="2.09765625" customWidth="1"/>
    <col min="15876" max="15876" width="8.59765625" customWidth="1"/>
    <col min="15877" max="15877" width="7.3984375" customWidth="1"/>
    <col min="15878" max="15878" width="8.69921875" customWidth="1"/>
    <col min="15879" max="15879" width="7.8984375" customWidth="1"/>
    <col min="15880" max="15880" width="10" customWidth="1"/>
    <col min="15881" max="15881" width="7.09765625" customWidth="1"/>
    <col min="15882" max="15882" width="8.59765625" customWidth="1"/>
    <col min="15883" max="15883" width="10" customWidth="1"/>
    <col min="15884" max="15884" width="1" customWidth="1"/>
    <col min="15885" max="15885" width="10.3984375" bestFit="1" customWidth="1"/>
    <col min="16129" max="16129" width="36.3984375" customWidth="1"/>
    <col min="16131" max="16131" width="2.09765625" customWidth="1"/>
    <col min="16132" max="16132" width="8.59765625" customWidth="1"/>
    <col min="16133" max="16133" width="7.3984375" customWidth="1"/>
    <col min="16134" max="16134" width="8.69921875" customWidth="1"/>
    <col min="16135" max="16135" width="7.8984375" customWidth="1"/>
    <col min="16136" max="16136" width="10" customWidth="1"/>
    <col min="16137" max="16137" width="7.09765625" customWidth="1"/>
    <col min="16138" max="16138" width="8.59765625" customWidth="1"/>
    <col min="16139" max="16139" width="10" customWidth="1"/>
    <col min="16140" max="16140" width="1" customWidth="1"/>
    <col min="16141" max="16141" width="10.3984375" bestFit="1" customWidth="1"/>
  </cols>
  <sheetData>
    <row r="2" spans="1:15" x14ac:dyDescent="0.3">
      <c r="A2" s="221" t="s">
        <v>73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5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5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  <c r="M4" s="203" t="s">
        <v>77</v>
      </c>
    </row>
    <row r="5" spans="1:15" x14ac:dyDescent="0.3">
      <c r="A5" s="29" t="s">
        <v>9</v>
      </c>
      <c r="B5" s="75">
        <v>507986</v>
      </c>
      <c r="C5" s="120"/>
      <c r="D5" s="75">
        <v>76430</v>
      </c>
      <c r="E5" s="121">
        <f>D5/B5</f>
        <v>0.15045690235557674</v>
      </c>
      <c r="F5" s="75">
        <v>69440</v>
      </c>
      <c r="G5" s="121">
        <f>F5/B5</f>
        <v>0.13669668061718238</v>
      </c>
      <c r="H5" s="75">
        <v>289630</v>
      </c>
      <c r="I5" s="121">
        <f>H5/B5</f>
        <v>0.57015350816754795</v>
      </c>
      <c r="J5" s="75">
        <v>72495</v>
      </c>
      <c r="K5" s="122">
        <f>J5/B5</f>
        <v>0.14271062588339048</v>
      </c>
      <c r="L5" s="120"/>
      <c r="M5" s="123">
        <v>38</v>
      </c>
      <c r="O5" s="124"/>
    </row>
    <row r="6" spans="1:15" x14ac:dyDescent="0.3">
      <c r="A6" s="8" t="s">
        <v>10</v>
      </c>
      <c r="B6" s="81">
        <v>476330</v>
      </c>
      <c r="C6" s="82"/>
      <c r="D6" s="85">
        <v>69905</v>
      </c>
      <c r="E6" s="161">
        <f t="shared" ref="E6:E36" si="0">D6/B6</f>
        <v>0.14675750005248461</v>
      </c>
      <c r="F6" s="80">
        <v>65075</v>
      </c>
      <c r="G6" s="161">
        <f t="shared" ref="G6:G36" si="1">F6/B6</f>
        <v>0.13661747108097327</v>
      </c>
      <c r="H6" s="80">
        <v>271290</v>
      </c>
      <c r="I6" s="161">
        <f t="shared" ref="I6:I36" si="2">H6/B6</f>
        <v>0.56954212415762184</v>
      </c>
      <c r="J6" s="80">
        <v>70075</v>
      </c>
      <c r="K6" s="161">
        <f t="shared" ref="K6:K36" si="3">J6/B6</f>
        <v>0.14711439548212374</v>
      </c>
      <c r="L6" s="125"/>
      <c r="M6" s="126">
        <v>39.9</v>
      </c>
      <c r="O6" s="127"/>
    </row>
    <row r="7" spans="1:15" x14ac:dyDescent="0.3">
      <c r="A7" s="8" t="s">
        <v>11</v>
      </c>
      <c r="B7" s="81">
        <v>15929</v>
      </c>
      <c r="C7" s="82"/>
      <c r="D7" s="85">
        <v>2815</v>
      </c>
      <c r="E7" s="161">
        <f t="shared" si="0"/>
        <v>0.17672170255508821</v>
      </c>
      <c r="F7" s="80">
        <v>2180</v>
      </c>
      <c r="G7" s="161">
        <f t="shared" si="1"/>
        <v>0.13685730428777701</v>
      </c>
      <c r="H7" s="80">
        <v>9470</v>
      </c>
      <c r="I7" s="161">
        <f t="shared" si="2"/>
        <v>0.59451315211249922</v>
      </c>
      <c r="J7" s="80">
        <v>1470</v>
      </c>
      <c r="K7" s="161">
        <f t="shared" si="3"/>
        <v>9.2284512524326706E-2</v>
      </c>
      <c r="L7" s="125"/>
      <c r="M7" s="126">
        <v>39.4</v>
      </c>
      <c r="O7" s="127"/>
    </row>
    <row r="8" spans="1:15" x14ac:dyDescent="0.3">
      <c r="A8" s="8" t="s">
        <v>12</v>
      </c>
      <c r="B8" s="81">
        <v>15727</v>
      </c>
      <c r="C8" s="82"/>
      <c r="D8" s="85">
        <v>3710</v>
      </c>
      <c r="E8" s="161">
        <f t="shared" si="0"/>
        <v>0.23590004450944235</v>
      </c>
      <c r="F8" s="80">
        <v>2185</v>
      </c>
      <c r="G8" s="161">
        <f t="shared" si="1"/>
        <v>0.13893304508170662</v>
      </c>
      <c r="H8" s="80">
        <v>8870</v>
      </c>
      <c r="I8" s="161">
        <f t="shared" si="2"/>
        <v>0.56399821962230556</v>
      </c>
      <c r="J8" s="80">
        <v>950</v>
      </c>
      <c r="K8" s="161">
        <f t="shared" si="3"/>
        <v>6.0405671774655049E-2</v>
      </c>
      <c r="L8" s="125"/>
      <c r="M8" s="126">
        <v>36.5</v>
      </c>
      <c r="O8" s="127"/>
    </row>
    <row r="9" spans="1:15" x14ac:dyDescent="0.3">
      <c r="A9" s="36" t="s">
        <v>13</v>
      </c>
      <c r="B9" s="92">
        <v>121999</v>
      </c>
      <c r="C9" s="93"/>
      <c r="D9" s="162">
        <v>23150</v>
      </c>
      <c r="E9" s="163">
        <f t="shared" si="0"/>
        <v>0.18975565373486669</v>
      </c>
      <c r="F9" s="162">
        <v>17105</v>
      </c>
      <c r="G9" s="163">
        <f t="shared" si="1"/>
        <v>0.14020606726284643</v>
      </c>
      <c r="H9" s="162">
        <v>69945</v>
      </c>
      <c r="I9" s="163">
        <f t="shared" si="2"/>
        <v>0.57332437151124194</v>
      </c>
      <c r="J9" s="162">
        <v>11795</v>
      </c>
      <c r="K9" s="163">
        <f t="shared" si="3"/>
        <v>9.6681120337051937E-2</v>
      </c>
      <c r="L9" s="76"/>
      <c r="M9" s="129">
        <v>35.5</v>
      </c>
      <c r="O9" s="127"/>
    </row>
    <row r="10" spans="1:15" x14ac:dyDescent="0.3">
      <c r="A10" s="19" t="s">
        <v>14</v>
      </c>
      <c r="B10" s="98">
        <v>26459</v>
      </c>
      <c r="C10" s="120"/>
      <c r="D10" s="166">
        <v>5920</v>
      </c>
      <c r="E10" s="131">
        <f t="shared" si="0"/>
        <v>0.22374239389243736</v>
      </c>
      <c r="F10" s="166">
        <v>3040</v>
      </c>
      <c r="G10" s="131">
        <f t="shared" si="1"/>
        <v>0.11489474280963</v>
      </c>
      <c r="H10" s="166">
        <v>15760</v>
      </c>
      <c r="I10" s="131">
        <f t="shared" si="2"/>
        <v>0.59563853509202913</v>
      </c>
      <c r="J10" s="166">
        <v>1740</v>
      </c>
      <c r="K10" s="131">
        <f t="shared" si="3"/>
        <v>6.576212252919611E-2</v>
      </c>
      <c r="L10" s="120"/>
      <c r="M10" s="132">
        <v>35.200000000000003</v>
      </c>
      <c r="O10" s="127"/>
    </row>
    <row r="11" spans="1:15" x14ac:dyDescent="0.3">
      <c r="A11" s="8" t="s">
        <v>15</v>
      </c>
      <c r="B11" s="81">
        <v>1055</v>
      </c>
      <c r="C11" s="82"/>
      <c r="D11" s="85">
        <v>185</v>
      </c>
      <c r="E11" s="161">
        <f t="shared" si="0"/>
        <v>0.17535545023696683</v>
      </c>
      <c r="F11" s="80">
        <v>90</v>
      </c>
      <c r="G11" s="161">
        <f t="shared" si="1"/>
        <v>8.5308056872037921E-2</v>
      </c>
      <c r="H11" s="80">
        <v>630</v>
      </c>
      <c r="I11" s="161">
        <f t="shared" si="2"/>
        <v>0.59715639810426535</v>
      </c>
      <c r="J11" s="80">
        <v>140</v>
      </c>
      <c r="K11" s="161">
        <f t="shared" si="3"/>
        <v>0.13270142180094788</v>
      </c>
      <c r="L11" s="125"/>
      <c r="M11" s="126">
        <v>42</v>
      </c>
      <c r="O11" s="127"/>
    </row>
    <row r="12" spans="1:15" x14ac:dyDescent="0.3">
      <c r="A12" s="8" t="s">
        <v>16</v>
      </c>
      <c r="B12" s="81">
        <v>5519</v>
      </c>
      <c r="C12" s="82"/>
      <c r="D12" s="85">
        <v>1180</v>
      </c>
      <c r="E12" s="161">
        <f t="shared" si="0"/>
        <v>0.21380684906685993</v>
      </c>
      <c r="F12" s="80">
        <v>635</v>
      </c>
      <c r="G12" s="161">
        <f t="shared" si="1"/>
        <v>0.11505707555716616</v>
      </c>
      <c r="H12" s="80">
        <v>3415</v>
      </c>
      <c r="I12" s="161">
        <f t="shared" si="2"/>
        <v>0.61877151657909046</v>
      </c>
      <c r="J12" s="80">
        <v>285</v>
      </c>
      <c r="K12" s="161">
        <f t="shared" si="3"/>
        <v>5.1639789816995831E-2</v>
      </c>
      <c r="L12" s="125"/>
      <c r="M12" s="126">
        <v>37.200000000000003</v>
      </c>
      <c r="O12" s="127"/>
    </row>
    <row r="13" spans="1:15" x14ac:dyDescent="0.3">
      <c r="A13" s="8" t="s">
        <v>17</v>
      </c>
      <c r="B13" s="81">
        <v>447</v>
      </c>
      <c r="C13" s="82"/>
      <c r="D13" s="85">
        <v>100</v>
      </c>
      <c r="E13" s="161">
        <f t="shared" si="0"/>
        <v>0.22371364653243847</v>
      </c>
      <c r="F13" s="80">
        <v>35</v>
      </c>
      <c r="G13" s="161">
        <f t="shared" si="1"/>
        <v>7.829977628635347E-2</v>
      </c>
      <c r="H13" s="80">
        <v>285</v>
      </c>
      <c r="I13" s="161">
        <f t="shared" si="2"/>
        <v>0.63758389261744963</v>
      </c>
      <c r="J13" s="80">
        <v>25</v>
      </c>
      <c r="K13" s="161">
        <f t="shared" si="3"/>
        <v>5.5928411633109618E-2</v>
      </c>
      <c r="L13" s="125"/>
      <c r="M13" s="126">
        <v>37.5</v>
      </c>
      <c r="O13" s="127"/>
    </row>
    <row r="14" spans="1:15" x14ac:dyDescent="0.3">
      <c r="A14" s="8" t="s">
        <v>18</v>
      </c>
      <c r="B14" s="81">
        <v>184</v>
      </c>
      <c r="C14" s="82"/>
      <c r="D14" s="85">
        <v>10</v>
      </c>
      <c r="E14" s="161">
        <f t="shared" si="0"/>
        <v>5.434782608695652E-2</v>
      </c>
      <c r="F14" s="80">
        <v>15</v>
      </c>
      <c r="G14" s="161">
        <f t="shared" si="1"/>
        <v>8.1521739130434784E-2</v>
      </c>
      <c r="H14" s="80">
        <v>120</v>
      </c>
      <c r="I14" s="161">
        <f t="shared" si="2"/>
        <v>0.65217391304347827</v>
      </c>
      <c r="J14" s="80">
        <v>35</v>
      </c>
      <c r="K14" s="161">
        <f t="shared" si="3"/>
        <v>0.19021739130434784</v>
      </c>
      <c r="L14" s="125"/>
      <c r="M14" s="126">
        <v>52.8</v>
      </c>
      <c r="O14" s="127"/>
    </row>
    <row r="15" spans="1:15" x14ac:dyDescent="0.3">
      <c r="A15" s="8" t="s">
        <v>19</v>
      </c>
      <c r="B15" s="81">
        <v>3383</v>
      </c>
      <c r="C15" s="82"/>
      <c r="D15" s="85">
        <v>730</v>
      </c>
      <c r="E15" s="161">
        <f t="shared" si="0"/>
        <v>0.2157848063848655</v>
      </c>
      <c r="F15" s="80">
        <v>375</v>
      </c>
      <c r="G15" s="161">
        <f t="shared" si="1"/>
        <v>0.11084835944428023</v>
      </c>
      <c r="H15" s="80">
        <v>2010</v>
      </c>
      <c r="I15" s="161">
        <f t="shared" si="2"/>
        <v>0.59414720662134202</v>
      </c>
      <c r="J15" s="80">
        <v>280</v>
      </c>
      <c r="K15" s="161">
        <f t="shared" si="3"/>
        <v>8.2766775051729233E-2</v>
      </c>
      <c r="L15" s="125"/>
      <c r="M15" s="126">
        <v>37.5</v>
      </c>
      <c r="O15" s="127"/>
    </row>
    <row r="16" spans="1:15" x14ac:dyDescent="0.3">
      <c r="A16" s="8" t="s">
        <v>20</v>
      </c>
      <c r="B16" s="81">
        <v>4681</v>
      </c>
      <c r="C16" s="82"/>
      <c r="D16" s="85">
        <v>1070</v>
      </c>
      <c r="E16" s="161">
        <f t="shared" si="0"/>
        <v>0.22858363597521897</v>
      </c>
      <c r="F16" s="80">
        <v>510</v>
      </c>
      <c r="G16" s="161">
        <f t="shared" si="1"/>
        <v>0.10895107882930997</v>
      </c>
      <c r="H16" s="80">
        <v>2755</v>
      </c>
      <c r="I16" s="161">
        <f t="shared" si="2"/>
        <v>0.58854945524460589</v>
      </c>
      <c r="J16" s="80">
        <v>350</v>
      </c>
      <c r="K16" s="161">
        <f t="shared" si="3"/>
        <v>7.4770348216193119E-2</v>
      </c>
      <c r="L16" s="125"/>
      <c r="M16" s="126">
        <v>34.6</v>
      </c>
      <c r="O16" s="127"/>
    </row>
    <row r="17" spans="1:15" x14ac:dyDescent="0.3">
      <c r="A17" s="8" t="s">
        <v>21</v>
      </c>
      <c r="B17" s="81">
        <v>2256</v>
      </c>
      <c r="C17" s="82"/>
      <c r="D17" s="85">
        <v>455</v>
      </c>
      <c r="E17" s="161">
        <f t="shared" si="0"/>
        <v>0.20168439716312056</v>
      </c>
      <c r="F17" s="80">
        <v>380</v>
      </c>
      <c r="G17" s="161">
        <f t="shared" si="1"/>
        <v>0.16843971631205673</v>
      </c>
      <c r="H17" s="80">
        <v>1285</v>
      </c>
      <c r="I17" s="161">
        <f t="shared" si="2"/>
        <v>0.56959219858156029</v>
      </c>
      <c r="J17" s="80">
        <v>130</v>
      </c>
      <c r="K17" s="161">
        <f t="shared" si="3"/>
        <v>5.7624113475177305E-2</v>
      </c>
      <c r="L17" s="125"/>
      <c r="M17" s="126" t="s">
        <v>41</v>
      </c>
      <c r="O17" s="127"/>
    </row>
    <row r="18" spans="1:15" x14ac:dyDescent="0.3">
      <c r="A18" s="8" t="s">
        <v>22</v>
      </c>
      <c r="B18" s="81">
        <v>3668</v>
      </c>
      <c r="C18" s="82"/>
      <c r="D18" s="85">
        <v>1110</v>
      </c>
      <c r="E18" s="161">
        <f t="shared" si="0"/>
        <v>0.30261723009814612</v>
      </c>
      <c r="F18" s="80">
        <v>440</v>
      </c>
      <c r="G18" s="161">
        <f t="shared" si="1"/>
        <v>0.11995637949836423</v>
      </c>
      <c r="H18" s="80">
        <v>2005</v>
      </c>
      <c r="I18" s="161">
        <f t="shared" si="2"/>
        <v>0.54661941112322787</v>
      </c>
      <c r="J18" s="80">
        <v>125</v>
      </c>
      <c r="K18" s="161">
        <f t="shared" si="3"/>
        <v>3.4078516902944382E-2</v>
      </c>
      <c r="L18" s="125"/>
      <c r="M18" s="126">
        <v>28.9</v>
      </c>
      <c r="O18" s="127"/>
    </row>
    <row r="19" spans="1:15" x14ac:dyDescent="0.3">
      <c r="A19" s="8" t="s">
        <v>23</v>
      </c>
      <c r="B19" s="81">
        <v>5266</v>
      </c>
      <c r="C19" s="82"/>
      <c r="D19" s="85">
        <v>1080</v>
      </c>
      <c r="E19" s="161">
        <f t="shared" si="0"/>
        <v>0.20508925180402582</v>
      </c>
      <c r="F19" s="80">
        <v>565</v>
      </c>
      <c r="G19" s="161">
        <f t="shared" si="1"/>
        <v>0.10729206228636537</v>
      </c>
      <c r="H19" s="80">
        <v>3250</v>
      </c>
      <c r="I19" s="161">
        <f t="shared" si="2"/>
        <v>0.61716672996581845</v>
      </c>
      <c r="J19" s="80">
        <v>370</v>
      </c>
      <c r="K19" s="161">
        <f t="shared" si="3"/>
        <v>7.0262058488416254E-2</v>
      </c>
      <c r="L19" s="125"/>
      <c r="M19" s="126">
        <v>37.200000000000003</v>
      </c>
      <c r="O19" s="127"/>
    </row>
    <row r="20" spans="1:15" x14ac:dyDescent="0.3">
      <c r="A20" s="20" t="s">
        <v>24</v>
      </c>
      <c r="B20" s="101">
        <v>20984</v>
      </c>
      <c r="C20" s="120"/>
      <c r="D20" s="167">
        <v>3475</v>
      </c>
      <c r="E20" s="134">
        <f t="shared" si="0"/>
        <v>0.16560236370568052</v>
      </c>
      <c r="F20" s="168">
        <v>2350</v>
      </c>
      <c r="G20" s="134">
        <f t="shared" si="1"/>
        <v>0.11199008768585589</v>
      </c>
      <c r="H20" s="168">
        <v>12090</v>
      </c>
      <c r="I20" s="134">
        <f t="shared" si="2"/>
        <v>0.57615325962638197</v>
      </c>
      <c r="J20" s="168">
        <v>3055</v>
      </c>
      <c r="K20" s="134">
        <f t="shared" si="3"/>
        <v>0.14558711399161267</v>
      </c>
      <c r="L20" s="120"/>
      <c r="M20" s="135">
        <v>41.7</v>
      </c>
      <c r="O20" s="127"/>
    </row>
    <row r="21" spans="1:15" x14ac:dyDescent="0.3">
      <c r="A21" s="8" t="s">
        <v>25</v>
      </c>
      <c r="B21" s="81">
        <v>2761</v>
      </c>
      <c r="C21" s="82"/>
      <c r="D21" s="85">
        <v>435</v>
      </c>
      <c r="E21" s="161">
        <f t="shared" si="0"/>
        <v>0.15755161173487867</v>
      </c>
      <c r="F21" s="80">
        <v>290</v>
      </c>
      <c r="G21" s="161">
        <f t="shared" si="1"/>
        <v>0.10503440782325245</v>
      </c>
      <c r="H21" s="80">
        <v>1435</v>
      </c>
      <c r="I21" s="161">
        <f t="shared" si="2"/>
        <v>0.51973922491850777</v>
      </c>
      <c r="J21" s="80">
        <v>600</v>
      </c>
      <c r="K21" s="161">
        <f t="shared" si="3"/>
        <v>0.21731256791017747</v>
      </c>
      <c r="L21" s="125"/>
      <c r="M21" s="126">
        <v>43.6</v>
      </c>
      <c r="O21" s="127"/>
    </row>
    <row r="22" spans="1:15" x14ac:dyDescent="0.3">
      <c r="A22" s="8" t="s">
        <v>26</v>
      </c>
      <c r="B22" s="81">
        <v>4303</v>
      </c>
      <c r="C22" s="82"/>
      <c r="D22" s="85">
        <v>840</v>
      </c>
      <c r="E22" s="161">
        <f t="shared" si="0"/>
        <v>0.1952126423425517</v>
      </c>
      <c r="F22" s="80">
        <v>565</v>
      </c>
      <c r="G22" s="161">
        <f t="shared" si="1"/>
        <v>0.13130374157564489</v>
      </c>
      <c r="H22" s="80">
        <v>2540</v>
      </c>
      <c r="I22" s="161">
        <f t="shared" si="2"/>
        <v>0.59028584708343013</v>
      </c>
      <c r="J22" s="80">
        <v>360</v>
      </c>
      <c r="K22" s="161">
        <f t="shared" si="3"/>
        <v>8.3662561003950739E-2</v>
      </c>
      <c r="L22" s="125"/>
      <c r="M22" s="126">
        <v>39.1</v>
      </c>
      <c r="O22" s="127"/>
    </row>
    <row r="23" spans="1:15" x14ac:dyDescent="0.3">
      <c r="A23" s="8" t="s">
        <v>27</v>
      </c>
      <c r="B23" s="81">
        <v>3442</v>
      </c>
      <c r="C23" s="82"/>
      <c r="D23" s="85">
        <v>505</v>
      </c>
      <c r="E23" s="161">
        <f t="shared" si="0"/>
        <v>0.14671702498547357</v>
      </c>
      <c r="F23" s="80">
        <v>415</v>
      </c>
      <c r="G23" s="161">
        <f t="shared" si="1"/>
        <v>0.12056943637420105</v>
      </c>
      <c r="H23" s="80">
        <v>2015</v>
      </c>
      <c r="I23" s="161">
        <f t="shared" si="2"/>
        <v>0.58541545613015689</v>
      </c>
      <c r="J23" s="80">
        <v>510</v>
      </c>
      <c r="K23" s="161">
        <f t="shared" si="3"/>
        <v>0.14816966879721091</v>
      </c>
      <c r="L23" s="125"/>
      <c r="M23" s="126">
        <v>42.6</v>
      </c>
      <c r="O23" s="127"/>
    </row>
    <row r="24" spans="1:15" x14ac:dyDescent="0.3">
      <c r="A24" s="8" t="s">
        <v>28</v>
      </c>
      <c r="B24" s="81">
        <v>2815</v>
      </c>
      <c r="C24" s="82"/>
      <c r="D24" s="85">
        <v>530</v>
      </c>
      <c r="E24" s="161">
        <f t="shared" si="0"/>
        <v>0.18827708703374779</v>
      </c>
      <c r="F24" s="80">
        <v>300</v>
      </c>
      <c r="G24" s="161">
        <f t="shared" si="1"/>
        <v>0.10657193605683836</v>
      </c>
      <c r="H24" s="80">
        <v>1700</v>
      </c>
      <c r="I24" s="161">
        <f t="shared" si="2"/>
        <v>0.60390763765541744</v>
      </c>
      <c r="J24" s="80">
        <v>285</v>
      </c>
      <c r="K24" s="161">
        <f t="shared" si="3"/>
        <v>0.10124333925399645</v>
      </c>
      <c r="L24" s="125"/>
      <c r="M24" s="126">
        <v>38.799999999999997</v>
      </c>
      <c r="O24" s="127"/>
    </row>
    <row r="25" spans="1:15" x14ac:dyDescent="0.3">
      <c r="A25" s="8" t="s">
        <v>29</v>
      </c>
      <c r="B25" s="81">
        <v>2752</v>
      </c>
      <c r="C25" s="82"/>
      <c r="D25" s="85">
        <v>340</v>
      </c>
      <c r="E25" s="161">
        <f t="shared" si="0"/>
        <v>0.12354651162790697</v>
      </c>
      <c r="F25" s="80">
        <v>250</v>
      </c>
      <c r="G25" s="161">
        <f t="shared" si="1"/>
        <v>9.0843023255813948E-2</v>
      </c>
      <c r="H25" s="80">
        <v>1500</v>
      </c>
      <c r="I25" s="161">
        <f t="shared" si="2"/>
        <v>0.54505813953488369</v>
      </c>
      <c r="J25" s="80">
        <v>655</v>
      </c>
      <c r="K25" s="161">
        <f t="shared" si="3"/>
        <v>0.23800872093023256</v>
      </c>
      <c r="L25" s="125"/>
      <c r="M25" s="126">
        <v>47.1</v>
      </c>
      <c r="O25" s="127"/>
    </row>
    <row r="26" spans="1:15" x14ac:dyDescent="0.3">
      <c r="A26" s="8" t="s">
        <v>30</v>
      </c>
      <c r="B26" s="81">
        <v>2014</v>
      </c>
      <c r="C26" s="82"/>
      <c r="D26" s="85">
        <v>330</v>
      </c>
      <c r="E26" s="161">
        <f t="shared" si="0"/>
        <v>0.16385302879841113</v>
      </c>
      <c r="F26" s="80">
        <v>180</v>
      </c>
      <c r="G26" s="161">
        <f t="shared" si="1"/>
        <v>8.937437934458789E-2</v>
      </c>
      <c r="H26" s="80">
        <v>1240</v>
      </c>
      <c r="I26" s="161">
        <f t="shared" si="2"/>
        <v>0.6156901688182721</v>
      </c>
      <c r="J26" s="80">
        <v>275</v>
      </c>
      <c r="K26" s="161">
        <f t="shared" si="3"/>
        <v>0.1365441906653426</v>
      </c>
      <c r="L26" s="125"/>
      <c r="M26" s="126">
        <v>42.3</v>
      </c>
      <c r="O26" s="127"/>
    </row>
    <row r="27" spans="1:15" x14ac:dyDescent="0.3">
      <c r="A27" s="8" t="s">
        <v>31</v>
      </c>
      <c r="B27" s="81">
        <v>1471</v>
      </c>
      <c r="C27" s="82"/>
      <c r="D27" s="85">
        <v>255</v>
      </c>
      <c r="E27" s="161">
        <f t="shared" si="0"/>
        <v>0.1733514615907546</v>
      </c>
      <c r="F27" s="80">
        <v>185</v>
      </c>
      <c r="G27" s="161">
        <f t="shared" si="1"/>
        <v>0.12576478585995921</v>
      </c>
      <c r="H27" s="80">
        <v>850</v>
      </c>
      <c r="I27" s="161">
        <f t="shared" si="2"/>
        <v>0.57783820530251528</v>
      </c>
      <c r="J27" s="80">
        <v>175</v>
      </c>
      <c r="K27" s="161">
        <f t="shared" si="3"/>
        <v>0.11896668932698844</v>
      </c>
      <c r="L27" s="125"/>
      <c r="M27" s="126">
        <v>40.6</v>
      </c>
      <c r="O27" s="127"/>
    </row>
    <row r="28" spans="1:15" x14ac:dyDescent="0.3">
      <c r="A28" s="8" t="s">
        <v>32</v>
      </c>
      <c r="B28" s="81">
        <v>1426</v>
      </c>
      <c r="C28" s="82"/>
      <c r="D28" s="85">
        <v>250</v>
      </c>
      <c r="E28" s="161">
        <f t="shared" si="0"/>
        <v>0.17531556802244039</v>
      </c>
      <c r="F28" s="80">
        <v>165</v>
      </c>
      <c r="G28" s="161">
        <f t="shared" si="1"/>
        <v>0.11570827489481066</v>
      </c>
      <c r="H28" s="80">
        <v>805</v>
      </c>
      <c r="I28" s="161">
        <f t="shared" si="2"/>
        <v>0.56451612903225812</v>
      </c>
      <c r="J28" s="80">
        <v>200</v>
      </c>
      <c r="K28" s="161">
        <f t="shared" si="3"/>
        <v>0.14025245441795231</v>
      </c>
      <c r="L28" s="125"/>
      <c r="M28" s="126">
        <v>40.200000000000003</v>
      </c>
      <c r="O28" s="127"/>
    </row>
    <row r="29" spans="1:15" x14ac:dyDescent="0.3">
      <c r="A29" s="41" t="s">
        <v>39</v>
      </c>
      <c r="B29" s="103">
        <v>6779</v>
      </c>
      <c r="C29" s="120"/>
      <c r="D29" s="169">
        <v>1065</v>
      </c>
      <c r="E29" s="137">
        <f t="shared" si="0"/>
        <v>0.15710281752470867</v>
      </c>
      <c r="F29" s="169">
        <v>775</v>
      </c>
      <c r="G29" s="137">
        <f t="shared" si="1"/>
        <v>0.11432364655553917</v>
      </c>
      <c r="H29" s="169">
        <v>4020</v>
      </c>
      <c r="I29" s="137">
        <f t="shared" si="2"/>
        <v>0.59300781826228055</v>
      </c>
      <c r="J29" s="170">
        <v>920</v>
      </c>
      <c r="K29" s="137">
        <f t="shared" si="3"/>
        <v>0.13571323204012392</v>
      </c>
      <c r="L29" s="120"/>
      <c r="M29" s="138">
        <v>43</v>
      </c>
      <c r="O29" s="127"/>
    </row>
    <row r="30" spans="1:15" x14ac:dyDescent="0.3">
      <c r="A30" s="8" t="s">
        <v>33</v>
      </c>
      <c r="B30" s="81">
        <v>882</v>
      </c>
      <c r="C30" s="82"/>
      <c r="D30" s="85">
        <v>120</v>
      </c>
      <c r="E30" s="161">
        <f t="shared" si="0"/>
        <v>0.1360544217687075</v>
      </c>
      <c r="F30" s="80">
        <v>110</v>
      </c>
      <c r="G30" s="161">
        <f t="shared" si="1"/>
        <v>0.12471655328798185</v>
      </c>
      <c r="H30" s="80">
        <v>520</v>
      </c>
      <c r="I30" s="161">
        <f t="shared" si="2"/>
        <v>0.58956916099773238</v>
      </c>
      <c r="J30" s="80">
        <v>130</v>
      </c>
      <c r="K30" s="161">
        <f t="shared" si="3"/>
        <v>0.14739229024943309</v>
      </c>
      <c r="L30" s="125"/>
      <c r="M30" s="126">
        <v>43.7</v>
      </c>
      <c r="O30" s="127"/>
    </row>
    <row r="31" spans="1:15" x14ac:dyDescent="0.3">
      <c r="A31" s="8" t="s">
        <v>34</v>
      </c>
      <c r="B31" s="81">
        <v>1038</v>
      </c>
      <c r="C31" s="82"/>
      <c r="D31" s="85">
        <v>150</v>
      </c>
      <c r="E31" s="161">
        <f t="shared" si="0"/>
        <v>0.14450867052023122</v>
      </c>
      <c r="F31" s="80">
        <v>105</v>
      </c>
      <c r="G31" s="161">
        <f t="shared" si="1"/>
        <v>0.10115606936416185</v>
      </c>
      <c r="H31" s="80">
        <v>660</v>
      </c>
      <c r="I31" s="161">
        <f t="shared" si="2"/>
        <v>0.63583815028901736</v>
      </c>
      <c r="J31" s="80">
        <v>125</v>
      </c>
      <c r="K31" s="161">
        <f t="shared" si="3"/>
        <v>0.12042389210019268</v>
      </c>
      <c r="L31" s="125"/>
      <c r="M31" s="126">
        <v>44.6</v>
      </c>
      <c r="O31" s="127"/>
    </row>
    <row r="32" spans="1:15" x14ac:dyDescent="0.3">
      <c r="A32" s="8" t="s">
        <v>35</v>
      </c>
      <c r="B32" s="81">
        <v>489</v>
      </c>
      <c r="C32" s="82"/>
      <c r="D32" s="85">
        <v>75</v>
      </c>
      <c r="E32" s="161">
        <f t="shared" si="0"/>
        <v>0.15337423312883436</v>
      </c>
      <c r="F32" s="80">
        <v>60</v>
      </c>
      <c r="G32" s="161">
        <f t="shared" si="1"/>
        <v>0.12269938650306748</v>
      </c>
      <c r="H32" s="80">
        <v>305</v>
      </c>
      <c r="I32" s="161">
        <f t="shared" si="2"/>
        <v>0.62372188139059304</v>
      </c>
      <c r="J32" s="80">
        <v>55</v>
      </c>
      <c r="K32" s="161">
        <f t="shared" si="3"/>
        <v>0.11247443762781185</v>
      </c>
      <c r="L32" s="125"/>
      <c r="M32" s="126">
        <v>44</v>
      </c>
      <c r="O32" s="127"/>
    </row>
    <row r="33" spans="1:15" x14ac:dyDescent="0.3">
      <c r="A33" s="8" t="s">
        <v>36</v>
      </c>
      <c r="B33" s="81">
        <v>862</v>
      </c>
      <c r="C33" s="82"/>
      <c r="D33" s="85">
        <v>140</v>
      </c>
      <c r="E33" s="161">
        <f t="shared" si="0"/>
        <v>0.16241299303944315</v>
      </c>
      <c r="F33" s="80">
        <v>70</v>
      </c>
      <c r="G33" s="161">
        <f t="shared" si="1"/>
        <v>8.1206496519721574E-2</v>
      </c>
      <c r="H33" s="80">
        <v>490</v>
      </c>
      <c r="I33" s="161">
        <f t="shared" si="2"/>
        <v>0.56844547563805103</v>
      </c>
      <c r="J33" s="80">
        <v>160</v>
      </c>
      <c r="K33" s="161">
        <f t="shared" si="3"/>
        <v>0.18561484918793503</v>
      </c>
      <c r="L33" s="125"/>
      <c r="M33" s="126">
        <v>45.3</v>
      </c>
      <c r="O33" s="127"/>
    </row>
    <row r="34" spans="1:15" x14ac:dyDescent="0.3">
      <c r="A34" s="8" t="s">
        <v>37</v>
      </c>
      <c r="B34" s="81">
        <v>1617</v>
      </c>
      <c r="C34" s="82"/>
      <c r="D34" s="85">
        <v>260</v>
      </c>
      <c r="E34" s="161">
        <f t="shared" si="0"/>
        <v>0.16079158936301793</v>
      </c>
      <c r="F34" s="80">
        <v>205</v>
      </c>
      <c r="G34" s="161">
        <f t="shared" si="1"/>
        <v>0.12677798392084105</v>
      </c>
      <c r="H34" s="80">
        <v>915</v>
      </c>
      <c r="I34" s="161">
        <f t="shared" si="2"/>
        <v>0.56586270871985156</v>
      </c>
      <c r="J34" s="80">
        <v>240</v>
      </c>
      <c r="K34" s="161">
        <f t="shared" si="3"/>
        <v>0.14842300556586271</v>
      </c>
      <c r="L34" s="125"/>
      <c r="M34" s="126">
        <v>43.7</v>
      </c>
      <c r="O34" s="127"/>
    </row>
    <row r="35" spans="1:15" x14ac:dyDescent="0.3">
      <c r="A35" s="8" t="s">
        <v>38</v>
      </c>
      <c r="B35" s="81">
        <v>1891</v>
      </c>
      <c r="C35" s="82"/>
      <c r="D35" s="85">
        <v>320</v>
      </c>
      <c r="E35" s="161">
        <f t="shared" si="0"/>
        <v>0.16922263352723427</v>
      </c>
      <c r="F35" s="80">
        <v>225</v>
      </c>
      <c r="G35" s="161">
        <f t="shared" si="1"/>
        <v>0.11898466419883659</v>
      </c>
      <c r="H35" s="80">
        <v>1135</v>
      </c>
      <c r="I35" s="161">
        <f t="shared" si="2"/>
        <v>0.60021152829190905</v>
      </c>
      <c r="J35" s="80">
        <v>210</v>
      </c>
      <c r="K35" s="161">
        <f t="shared" si="3"/>
        <v>0.11105235325224749</v>
      </c>
      <c r="L35" s="125"/>
      <c r="M35" s="126">
        <v>39.799999999999997</v>
      </c>
      <c r="O35" s="127"/>
    </row>
    <row r="36" spans="1:15" x14ac:dyDescent="0.3">
      <c r="A36" s="44" t="s">
        <v>40</v>
      </c>
      <c r="B36" s="105">
        <v>684207</v>
      </c>
      <c r="C36" s="120"/>
      <c r="D36" s="171">
        <v>110040</v>
      </c>
      <c r="E36" s="140">
        <f t="shared" si="0"/>
        <v>0.16082852119314769</v>
      </c>
      <c r="F36" s="171">
        <v>92710</v>
      </c>
      <c r="G36" s="140">
        <f t="shared" si="1"/>
        <v>0.13549992911501929</v>
      </c>
      <c r="H36" s="171">
        <v>391445</v>
      </c>
      <c r="I36" s="140">
        <f t="shared" si="2"/>
        <v>0.57211487166895403</v>
      </c>
      <c r="J36" s="171">
        <f t="shared" ref="J36" si="4">J5+J9+J10+J20+J29</f>
        <v>90005</v>
      </c>
      <c r="K36" s="140">
        <f t="shared" si="3"/>
        <v>0.13154644720092018</v>
      </c>
      <c r="L36" s="120"/>
      <c r="O36" s="124"/>
    </row>
    <row r="37" spans="1:15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O37" s="124"/>
    </row>
    <row r="38" spans="1:15" x14ac:dyDescent="0.3">
      <c r="A38" s="45" t="s">
        <v>42</v>
      </c>
      <c r="B38" s="55"/>
      <c r="C38" s="145"/>
      <c r="D38" s="55"/>
      <c r="E38" s="146"/>
      <c r="F38" s="55"/>
      <c r="G38" s="48"/>
      <c r="H38" s="55"/>
      <c r="I38" s="48"/>
      <c r="J38" s="55"/>
      <c r="K38" s="147"/>
      <c r="L38" s="145"/>
      <c r="M38" s="148">
        <v>42.4</v>
      </c>
      <c r="O38" s="124"/>
    </row>
    <row r="39" spans="1:15" x14ac:dyDescent="0.3">
      <c r="A39" s="46" t="s">
        <v>43</v>
      </c>
      <c r="B39" s="59"/>
      <c r="C39" s="149"/>
      <c r="D39" s="59"/>
      <c r="E39" s="150"/>
      <c r="F39" s="59"/>
      <c r="G39" s="50"/>
      <c r="H39" s="59"/>
      <c r="I39" s="50"/>
      <c r="J39" s="59"/>
      <c r="K39" s="151"/>
      <c r="L39" s="149"/>
      <c r="M39" s="152">
        <v>41.9</v>
      </c>
    </row>
    <row r="40" spans="1:15" x14ac:dyDescent="0.3">
      <c r="A40" s="47" t="s">
        <v>44</v>
      </c>
      <c r="B40" s="60"/>
      <c r="C40" s="153"/>
      <c r="D40" s="61"/>
      <c r="E40" s="154"/>
      <c r="F40" s="61"/>
      <c r="G40" s="52"/>
      <c r="H40" s="61"/>
      <c r="I40" s="52"/>
      <c r="J40" s="61"/>
      <c r="K40" s="155"/>
      <c r="L40" s="156"/>
      <c r="M40" s="157">
        <v>41</v>
      </c>
    </row>
    <row r="41" spans="1:15" x14ac:dyDescent="0.3">
      <c r="A41" s="64" t="s">
        <v>64</v>
      </c>
    </row>
    <row r="42" spans="1:15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M4" sqref="M4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13" max="13" width="10.3984375" bestFit="1" customWidth="1"/>
    <col min="257" max="257" width="36.3984375" customWidth="1"/>
    <col min="259" max="259" width="2.09765625" customWidth="1"/>
    <col min="260" max="260" width="8.59765625" customWidth="1"/>
    <col min="261" max="261" width="7.3984375" customWidth="1"/>
    <col min="262" max="262" width="8.69921875" customWidth="1"/>
    <col min="263" max="263" width="7.8984375" customWidth="1"/>
    <col min="264" max="264" width="10" customWidth="1"/>
    <col min="265" max="265" width="7.09765625" customWidth="1"/>
    <col min="266" max="266" width="8.59765625" customWidth="1"/>
    <col min="267" max="267" width="10" customWidth="1"/>
    <col min="268" max="268" width="1" customWidth="1"/>
    <col min="269" max="269" width="10.3984375" bestFit="1" customWidth="1"/>
    <col min="513" max="513" width="36.3984375" customWidth="1"/>
    <col min="515" max="515" width="2.09765625" customWidth="1"/>
    <col min="516" max="516" width="8.59765625" customWidth="1"/>
    <col min="517" max="517" width="7.3984375" customWidth="1"/>
    <col min="518" max="518" width="8.69921875" customWidth="1"/>
    <col min="519" max="519" width="7.8984375" customWidth="1"/>
    <col min="520" max="520" width="10" customWidth="1"/>
    <col min="521" max="521" width="7.09765625" customWidth="1"/>
    <col min="522" max="522" width="8.59765625" customWidth="1"/>
    <col min="523" max="523" width="10" customWidth="1"/>
    <col min="524" max="524" width="1" customWidth="1"/>
    <col min="525" max="525" width="10.3984375" bestFit="1" customWidth="1"/>
    <col min="769" max="769" width="36.3984375" customWidth="1"/>
    <col min="771" max="771" width="2.09765625" customWidth="1"/>
    <col min="772" max="772" width="8.59765625" customWidth="1"/>
    <col min="773" max="773" width="7.3984375" customWidth="1"/>
    <col min="774" max="774" width="8.69921875" customWidth="1"/>
    <col min="775" max="775" width="7.8984375" customWidth="1"/>
    <col min="776" max="776" width="10" customWidth="1"/>
    <col min="777" max="777" width="7.09765625" customWidth="1"/>
    <col min="778" max="778" width="8.59765625" customWidth="1"/>
    <col min="779" max="779" width="10" customWidth="1"/>
    <col min="780" max="780" width="1" customWidth="1"/>
    <col min="781" max="781" width="10.3984375" bestFit="1" customWidth="1"/>
    <col min="1025" max="1025" width="36.3984375" customWidth="1"/>
    <col min="1027" max="1027" width="2.09765625" customWidth="1"/>
    <col min="1028" max="1028" width="8.59765625" customWidth="1"/>
    <col min="1029" max="1029" width="7.3984375" customWidth="1"/>
    <col min="1030" max="1030" width="8.69921875" customWidth="1"/>
    <col min="1031" max="1031" width="7.8984375" customWidth="1"/>
    <col min="1032" max="1032" width="10" customWidth="1"/>
    <col min="1033" max="1033" width="7.09765625" customWidth="1"/>
    <col min="1034" max="1034" width="8.59765625" customWidth="1"/>
    <col min="1035" max="1035" width="10" customWidth="1"/>
    <col min="1036" max="1036" width="1" customWidth="1"/>
    <col min="1037" max="1037" width="10.3984375" bestFit="1" customWidth="1"/>
    <col min="1281" max="1281" width="36.3984375" customWidth="1"/>
    <col min="1283" max="1283" width="2.09765625" customWidth="1"/>
    <col min="1284" max="1284" width="8.59765625" customWidth="1"/>
    <col min="1285" max="1285" width="7.3984375" customWidth="1"/>
    <col min="1286" max="1286" width="8.69921875" customWidth="1"/>
    <col min="1287" max="1287" width="7.8984375" customWidth="1"/>
    <col min="1288" max="1288" width="10" customWidth="1"/>
    <col min="1289" max="1289" width="7.09765625" customWidth="1"/>
    <col min="1290" max="1290" width="8.59765625" customWidth="1"/>
    <col min="1291" max="1291" width="10" customWidth="1"/>
    <col min="1292" max="1292" width="1" customWidth="1"/>
    <col min="1293" max="1293" width="10.3984375" bestFit="1" customWidth="1"/>
    <col min="1537" max="1537" width="36.3984375" customWidth="1"/>
    <col min="1539" max="1539" width="2.09765625" customWidth="1"/>
    <col min="1540" max="1540" width="8.59765625" customWidth="1"/>
    <col min="1541" max="1541" width="7.3984375" customWidth="1"/>
    <col min="1542" max="1542" width="8.69921875" customWidth="1"/>
    <col min="1543" max="1543" width="7.8984375" customWidth="1"/>
    <col min="1544" max="1544" width="10" customWidth="1"/>
    <col min="1545" max="1545" width="7.09765625" customWidth="1"/>
    <col min="1546" max="1546" width="8.59765625" customWidth="1"/>
    <col min="1547" max="1547" width="10" customWidth="1"/>
    <col min="1548" max="1548" width="1" customWidth="1"/>
    <col min="1549" max="1549" width="10.3984375" bestFit="1" customWidth="1"/>
    <col min="1793" max="1793" width="36.3984375" customWidth="1"/>
    <col min="1795" max="1795" width="2.09765625" customWidth="1"/>
    <col min="1796" max="1796" width="8.59765625" customWidth="1"/>
    <col min="1797" max="1797" width="7.3984375" customWidth="1"/>
    <col min="1798" max="1798" width="8.69921875" customWidth="1"/>
    <col min="1799" max="1799" width="7.8984375" customWidth="1"/>
    <col min="1800" max="1800" width="10" customWidth="1"/>
    <col min="1801" max="1801" width="7.09765625" customWidth="1"/>
    <col min="1802" max="1802" width="8.59765625" customWidth="1"/>
    <col min="1803" max="1803" width="10" customWidth="1"/>
    <col min="1804" max="1804" width="1" customWidth="1"/>
    <col min="1805" max="1805" width="10.3984375" bestFit="1" customWidth="1"/>
    <col min="2049" max="2049" width="36.3984375" customWidth="1"/>
    <col min="2051" max="2051" width="2.09765625" customWidth="1"/>
    <col min="2052" max="2052" width="8.59765625" customWidth="1"/>
    <col min="2053" max="2053" width="7.3984375" customWidth="1"/>
    <col min="2054" max="2054" width="8.69921875" customWidth="1"/>
    <col min="2055" max="2055" width="7.8984375" customWidth="1"/>
    <col min="2056" max="2056" width="10" customWidth="1"/>
    <col min="2057" max="2057" width="7.09765625" customWidth="1"/>
    <col min="2058" max="2058" width="8.59765625" customWidth="1"/>
    <col min="2059" max="2059" width="10" customWidth="1"/>
    <col min="2060" max="2060" width="1" customWidth="1"/>
    <col min="2061" max="2061" width="10.3984375" bestFit="1" customWidth="1"/>
    <col min="2305" max="2305" width="36.3984375" customWidth="1"/>
    <col min="2307" max="2307" width="2.09765625" customWidth="1"/>
    <col min="2308" max="2308" width="8.59765625" customWidth="1"/>
    <col min="2309" max="2309" width="7.3984375" customWidth="1"/>
    <col min="2310" max="2310" width="8.69921875" customWidth="1"/>
    <col min="2311" max="2311" width="7.8984375" customWidth="1"/>
    <col min="2312" max="2312" width="10" customWidth="1"/>
    <col min="2313" max="2313" width="7.09765625" customWidth="1"/>
    <col min="2314" max="2314" width="8.59765625" customWidth="1"/>
    <col min="2315" max="2315" width="10" customWidth="1"/>
    <col min="2316" max="2316" width="1" customWidth="1"/>
    <col min="2317" max="2317" width="10.3984375" bestFit="1" customWidth="1"/>
    <col min="2561" max="2561" width="36.3984375" customWidth="1"/>
    <col min="2563" max="2563" width="2.09765625" customWidth="1"/>
    <col min="2564" max="2564" width="8.59765625" customWidth="1"/>
    <col min="2565" max="2565" width="7.3984375" customWidth="1"/>
    <col min="2566" max="2566" width="8.69921875" customWidth="1"/>
    <col min="2567" max="2567" width="7.8984375" customWidth="1"/>
    <col min="2568" max="2568" width="10" customWidth="1"/>
    <col min="2569" max="2569" width="7.09765625" customWidth="1"/>
    <col min="2570" max="2570" width="8.59765625" customWidth="1"/>
    <col min="2571" max="2571" width="10" customWidth="1"/>
    <col min="2572" max="2572" width="1" customWidth="1"/>
    <col min="2573" max="2573" width="10.3984375" bestFit="1" customWidth="1"/>
    <col min="2817" max="2817" width="36.3984375" customWidth="1"/>
    <col min="2819" max="2819" width="2.09765625" customWidth="1"/>
    <col min="2820" max="2820" width="8.59765625" customWidth="1"/>
    <col min="2821" max="2821" width="7.3984375" customWidth="1"/>
    <col min="2822" max="2822" width="8.69921875" customWidth="1"/>
    <col min="2823" max="2823" width="7.8984375" customWidth="1"/>
    <col min="2824" max="2824" width="10" customWidth="1"/>
    <col min="2825" max="2825" width="7.09765625" customWidth="1"/>
    <col min="2826" max="2826" width="8.59765625" customWidth="1"/>
    <col min="2827" max="2827" width="10" customWidth="1"/>
    <col min="2828" max="2828" width="1" customWidth="1"/>
    <col min="2829" max="2829" width="10.3984375" bestFit="1" customWidth="1"/>
    <col min="3073" max="3073" width="36.3984375" customWidth="1"/>
    <col min="3075" max="3075" width="2.09765625" customWidth="1"/>
    <col min="3076" max="3076" width="8.59765625" customWidth="1"/>
    <col min="3077" max="3077" width="7.3984375" customWidth="1"/>
    <col min="3078" max="3078" width="8.69921875" customWidth="1"/>
    <col min="3079" max="3079" width="7.8984375" customWidth="1"/>
    <col min="3080" max="3080" width="10" customWidth="1"/>
    <col min="3081" max="3081" width="7.09765625" customWidth="1"/>
    <col min="3082" max="3082" width="8.59765625" customWidth="1"/>
    <col min="3083" max="3083" width="10" customWidth="1"/>
    <col min="3084" max="3084" width="1" customWidth="1"/>
    <col min="3085" max="3085" width="10.3984375" bestFit="1" customWidth="1"/>
    <col min="3329" max="3329" width="36.3984375" customWidth="1"/>
    <col min="3331" max="3331" width="2.09765625" customWidth="1"/>
    <col min="3332" max="3332" width="8.59765625" customWidth="1"/>
    <col min="3333" max="3333" width="7.3984375" customWidth="1"/>
    <col min="3334" max="3334" width="8.69921875" customWidth="1"/>
    <col min="3335" max="3335" width="7.8984375" customWidth="1"/>
    <col min="3336" max="3336" width="10" customWidth="1"/>
    <col min="3337" max="3337" width="7.09765625" customWidth="1"/>
    <col min="3338" max="3338" width="8.59765625" customWidth="1"/>
    <col min="3339" max="3339" width="10" customWidth="1"/>
    <col min="3340" max="3340" width="1" customWidth="1"/>
    <col min="3341" max="3341" width="10.3984375" bestFit="1" customWidth="1"/>
    <col min="3585" max="3585" width="36.3984375" customWidth="1"/>
    <col min="3587" max="3587" width="2.09765625" customWidth="1"/>
    <col min="3588" max="3588" width="8.59765625" customWidth="1"/>
    <col min="3589" max="3589" width="7.3984375" customWidth="1"/>
    <col min="3590" max="3590" width="8.69921875" customWidth="1"/>
    <col min="3591" max="3591" width="7.8984375" customWidth="1"/>
    <col min="3592" max="3592" width="10" customWidth="1"/>
    <col min="3593" max="3593" width="7.09765625" customWidth="1"/>
    <col min="3594" max="3594" width="8.59765625" customWidth="1"/>
    <col min="3595" max="3595" width="10" customWidth="1"/>
    <col min="3596" max="3596" width="1" customWidth="1"/>
    <col min="3597" max="3597" width="10.3984375" bestFit="1" customWidth="1"/>
    <col min="3841" max="3841" width="36.3984375" customWidth="1"/>
    <col min="3843" max="3843" width="2.09765625" customWidth="1"/>
    <col min="3844" max="3844" width="8.59765625" customWidth="1"/>
    <col min="3845" max="3845" width="7.3984375" customWidth="1"/>
    <col min="3846" max="3846" width="8.69921875" customWidth="1"/>
    <col min="3847" max="3847" width="7.8984375" customWidth="1"/>
    <col min="3848" max="3848" width="10" customWidth="1"/>
    <col min="3849" max="3849" width="7.09765625" customWidth="1"/>
    <col min="3850" max="3850" width="8.59765625" customWidth="1"/>
    <col min="3851" max="3851" width="10" customWidth="1"/>
    <col min="3852" max="3852" width="1" customWidth="1"/>
    <col min="3853" max="3853" width="10.3984375" bestFit="1" customWidth="1"/>
    <col min="4097" max="4097" width="36.3984375" customWidth="1"/>
    <col min="4099" max="4099" width="2.09765625" customWidth="1"/>
    <col min="4100" max="4100" width="8.59765625" customWidth="1"/>
    <col min="4101" max="4101" width="7.3984375" customWidth="1"/>
    <col min="4102" max="4102" width="8.69921875" customWidth="1"/>
    <col min="4103" max="4103" width="7.8984375" customWidth="1"/>
    <col min="4104" max="4104" width="10" customWidth="1"/>
    <col min="4105" max="4105" width="7.09765625" customWidth="1"/>
    <col min="4106" max="4106" width="8.59765625" customWidth="1"/>
    <col min="4107" max="4107" width="10" customWidth="1"/>
    <col min="4108" max="4108" width="1" customWidth="1"/>
    <col min="4109" max="4109" width="10.3984375" bestFit="1" customWidth="1"/>
    <col min="4353" max="4353" width="36.3984375" customWidth="1"/>
    <col min="4355" max="4355" width="2.09765625" customWidth="1"/>
    <col min="4356" max="4356" width="8.59765625" customWidth="1"/>
    <col min="4357" max="4357" width="7.3984375" customWidth="1"/>
    <col min="4358" max="4358" width="8.69921875" customWidth="1"/>
    <col min="4359" max="4359" width="7.8984375" customWidth="1"/>
    <col min="4360" max="4360" width="10" customWidth="1"/>
    <col min="4361" max="4361" width="7.09765625" customWidth="1"/>
    <col min="4362" max="4362" width="8.59765625" customWidth="1"/>
    <col min="4363" max="4363" width="10" customWidth="1"/>
    <col min="4364" max="4364" width="1" customWidth="1"/>
    <col min="4365" max="4365" width="10.3984375" bestFit="1" customWidth="1"/>
    <col min="4609" max="4609" width="36.3984375" customWidth="1"/>
    <col min="4611" max="4611" width="2.09765625" customWidth="1"/>
    <col min="4612" max="4612" width="8.59765625" customWidth="1"/>
    <col min="4613" max="4613" width="7.3984375" customWidth="1"/>
    <col min="4614" max="4614" width="8.69921875" customWidth="1"/>
    <col min="4615" max="4615" width="7.8984375" customWidth="1"/>
    <col min="4616" max="4616" width="10" customWidth="1"/>
    <col min="4617" max="4617" width="7.09765625" customWidth="1"/>
    <col min="4618" max="4618" width="8.59765625" customWidth="1"/>
    <col min="4619" max="4619" width="10" customWidth="1"/>
    <col min="4620" max="4620" width="1" customWidth="1"/>
    <col min="4621" max="4621" width="10.3984375" bestFit="1" customWidth="1"/>
    <col min="4865" max="4865" width="36.3984375" customWidth="1"/>
    <col min="4867" max="4867" width="2.09765625" customWidth="1"/>
    <col min="4868" max="4868" width="8.59765625" customWidth="1"/>
    <col min="4869" max="4869" width="7.3984375" customWidth="1"/>
    <col min="4870" max="4870" width="8.69921875" customWidth="1"/>
    <col min="4871" max="4871" width="7.8984375" customWidth="1"/>
    <col min="4872" max="4872" width="10" customWidth="1"/>
    <col min="4873" max="4873" width="7.09765625" customWidth="1"/>
    <col min="4874" max="4874" width="8.59765625" customWidth="1"/>
    <col min="4875" max="4875" width="10" customWidth="1"/>
    <col min="4876" max="4876" width="1" customWidth="1"/>
    <col min="4877" max="4877" width="10.3984375" bestFit="1" customWidth="1"/>
    <col min="5121" max="5121" width="36.3984375" customWidth="1"/>
    <col min="5123" max="5123" width="2.09765625" customWidth="1"/>
    <col min="5124" max="5124" width="8.59765625" customWidth="1"/>
    <col min="5125" max="5125" width="7.3984375" customWidth="1"/>
    <col min="5126" max="5126" width="8.69921875" customWidth="1"/>
    <col min="5127" max="5127" width="7.8984375" customWidth="1"/>
    <col min="5128" max="5128" width="10" customWidth="1"/>
    <col min="5129" max="5129" width="7.09765625" customWidth="1"/>
    <col min="5130" max="5130" width="8.59765625" customWidth="1"/>
    <col min="5131" max="5131" width="10" customWidth="1"/>
    <col min="5132" max="5132" width="1" customWidth="1"/>
    <col min="5133" max="5133" width="10.3984375" bestFit="1" customWidth="1"/>
    <col min="5377" max="5377" width="36.3984375" customWidth="1"/>
    <col min="5379" max="5379" width="2.09765625" customWidth="1"/>
    <col min="5380" max="5380" width="8.59765625" customWidth="1"/>
    <col min="5381" max="5381" width="7.3984375" customWidth="1"/>
    <col min="5382" max="5382" width="8.69921875" customWidth="1"/>
    <col min="5383" max="5383" width="7.8984375" customWidth="1"/>
    <col min="5384" max="5384" width="10" customWidth="1"/>
    <col min="5385" max="5385" width="7.09765625" customWidth="1"/>
    <col min="5386" max="5386" width="8.59765625" customWidth="1"/>
    <col min="5387" max="5387" width="10" customWidth="1"/>
    <col min="5388" max="5388" width="1" customWidth="1"/>
    <col min="5389" max="5389" width="10.3984375" bestFit="1" customWidth="1"/>
    <col min="5633" max="5633" width="36.3984375" customWidth="1"/>
    <col min="5635" max="5635" width="2.09765625" customWidth="1"/>
    <col min="5636" max="5636" width="8.59765625" customWidth="1"/>
    <col min="5637" max="5637" width="7.3984375" customWidth="1"/>
    <col min="5638" max="5638" width="8.69921875" customWidth="1"/>
    <col min="5639" max="5639" width="7.8984375" customWidth="1"/>
    <col min="5640" max="5640" width="10" customWidth="1"/>
    <col min="5641" max="5641" width="7.09765625" customWidth="1"/>
    <col min="5642" max="5642" width="8.59765625" customWidth="1"/>
    <col min="5643" max="5643" width="10" customWidth="1"/>
    <col min="5644" max="5644" width="1" customWidth="1"/>
    <col min="5645" max="5645" width="10.3984375" bestFit="1" customWidth="1"/>
    <col min="5889" max="5889" width="36.3984375" customWidth="1"/>
    <col min="5891" max="5891" width="2.09765625" customWidth="1"/>
    <col min="5892" max="5892" width="8.59765625" customWidth="1"/>
    <col min="5893" max="5893" width="7.3984375" customWidth="1"/>
    <col min="5894" max="5894" width="8.69921875" customWidth="1"/>
    <col min="5895" max="5895" width="7.8984375" customWidth="1"/>
    <col min="5896" max="5896" width="10" customWidth="1"/>
    <col min="5897" max="5897" width="7.09765625" customWidth="1"/>
    <col min="5898" max="5898" width="8.59765625" customWidth="1"/>
    <col min="5899" max="5899" width="10" customWidth="1"/>
    <col min="5900" max="5900" width="1" customWidth="1"/>
    <col min="5901" max="5901" width="10.3984375" bestFit="1" customWidth="1"/>
    <col min="6145" max="6145" width="36.3984375" customWidth="1"/>
    <col min="6147" max="6147" width="2.09765625" customWidth="1"/>
    <col min="6148" max="6148" width="8.59765625" customWidth="1"/>
    <col min="6149" max="6149" width="7.3984375" customWidth="1"/>
    <col min="6150" max="6150" width="8.69921875" customWidth="1"/>
    <col min="6151" max="6151" width="7.8984375" customWidth="1"/>
    <col min="6152" max="6152" width="10" customWidth="1"/>
    <col min="6153" max="6153" width="7.09765625" customWidth="1"/>
    <col min="6154" max="6154" width="8.59765625" customWidth="1"/>
    <col min="6155" max="6155" width="10" customWidth="1"/>
    <col min="6156" max="6156" width="1" customWidth="1"/>
    <col min="6157" max="6157" width="10.3984375" bestFit="1" customWidth="1"/>
    <col min="6401" max="6401" width="36.3984375" customWidth="1"/>
    <col min="6403" max="6403" width="2.09765625" customWidth="1"/>
    <col min="6404" max="6404" width="8.59765625" customWidth="1"/>
    <col min="6405" max="6405" width="7.3984375" customWidth="1"/>
    <col min="6406" max="6406" width="8.69921875" customWidth="1"/>
    <col min="6407" max="6407" width="7.8984375" customWidth="1"/>
    <col min="6408" max="6408" width="10" customWidth="1"/>
    <col min="6409" max="6409" width="7.09765625" customWidth="1"/>
    <col min="6410" max="6410" width="8.59765625" customWidth="1"/>
    <col min="6411" max="6411" width="10" customWidth="1"/>
    <col min="6412" max="6412" width="1" customWidth="1"/>
    <col min="6413" max="6413" width="10.3984375" bestFit="1" customWidth="1"/>
    <col min="6657" max="6657" width="36.3984375" customWidth="1"/>
    <col min="6659" max="6659" width="2.09765625" customWidth="1"/>
    <col min="6660" max="6660" width="8.59765625" customWidth="1"/>
    <col min="6661" max="6661" width="7.3984375" customWidth="1"/>
    <col min="6662" max="6662" width="8.69921875" customWidth="1"/>
    <col min="6663" max="6663" width="7.8984375" customWidth="1"/>
    <col min="6664" max="6664" width="10" customWidth="1"/>
    <col min="6665" max="6665" width="7.09765625" customWidth="1"/>
    <col min="6666" max="6666" width="8.59765625" customWidth="1"/>
    <col min="6667" max="6667" width="10" customWidth="1"/>
    <col min="6668" max="6668" width="1" customWidth="1"/>
    <col min="6669" max="6669" width="10.3984375" bestFit="1" customWidth="1"/>
    <col min="6913" max="6913" width="36.3984375" customWidth="1"/>
    <col min="6915" max="6915" width="2.09765625" customWidth="1"/>
    <col min="6916" max="6916" width="8.59765625" customWidth="1"/>
    <col min="6917" max="6917" width="7.3984375" customWidth="1"/>
    <col min="6918" max="6918" width="8.69921875" customWidth="1"/>
    <col min="6919" max="6919" width="7.8984375" customWidth="1"/>
    <col min="6920" max="6920" width="10" customWidth="1"/>
    <col min="6921" max="6921" width="7.09765625" customWidth="1"/>
    <col min="6922" max="6922" width="8.59765625" customWidth="1"/>
    <col min="6923" max="6923" width="10" customWidth="1"/>
    <col min="6924" max="6924" width="1" customWidth="1"/>
    <col min="6925" max="6925" width="10.3984375" bestFit="1" customWidth="1"/>
    <col min="7169" max="7169" width="36.3984375" customWidth="1"/>
    <col min="7171" max="7171" width="2.09765625" customWidth="1"/>
    <col min="7172" max="7172" width="8.59765625" customWidth="1"/>
    <col min="7173" max="7173" width="7.3984375" customWidth="1"/>
    <col min="7174" max="7174" width="8.69921875" customWidth="1"/>
    <col min="7175" max="7175" width="7.8984375" customWidth="1"/>
    <col min="7176" max="7176" width="10" customWidth="1"/>
    <col min="7177" max="7177" width="7.09765625" customWidth="1"/>
    <col min="7178" max="7178" width="8.59765625" customWidth="1"/>
    <col min="7179" max="7179" width="10" customWidth="1"/>
    <col min="7180" max="7180" width="1" customWidth="1"/>
    <col min="7181" max="7181" width="10.3984375" bestFit="1" customWidth="1"/>
    <col min="7425" max="7425" width="36.3984375" customWidth="1"/>
    <col min="7427" max="7427" width="2.09765625" customWidth="1"/>
    <col min="7428" max="7428" width="8.59765625" customWidth="1"/>
    <col min="7429" max="7429" width="7.3984375" customWidth="1"/>
    <col min="7430" max="7430" width="8.69921875" customWidth="1"/>
    <col min="7431" max="7431" width="7.8984375" customWidth="1"/>
    <col min="7432" max="7432" width="10" customWidth="1"/>
    <col min="7433" max="7433" width="7.09765625" customWidth="1"/>
    <col min="7434" max="7434" width="8.59765625" customWidth="1"/>
    <col min="7435" max="7435" width="10" customWidth="1"/>
    <col min="7436" max="7436" width="1" customWidth="1"/>
    <col min="7437" max="7437" width="10.3984375" bestFit="1" customWidth="1"/>
    <col min="7681" max="7681" width="36.3984375" customWidth="1"/>
    <col min="7683" max="7683" width="2.09765625" customWidth="1"/>
    <col min="7684" max="7684" width="8.59765625" customWidth="1"/>
    <col min="7685" max="7685" width="7.3984375" customWidth="1"/>
    <col min="7686" max="7686" width="8.69921875" customWidth="1"/>
    <col min="7687" max="7687" width="7.8984375" customWidth="1"/>
    <col min="7688" max="7688" width="10" customWidth="1"/>
    <col min="7689" max="7689" width="7.09765625" customWidth="1"/>
    <col min="7690" max="7690" width="8.59765625" customWidth="1"/>
    <col min="7691" max="7691" width="10" customWidth="1"/>
    <col min="7692" max="7692" width="1" customWidth="1"/>
    <col min="7693" max="7693" width="10.3984375" bestFit="1" customWidth="1"/>
    <col min="7937" max="7937" width="36.3984375" customWidth="1"/>
    <col min="7939" max="7939" width="2.09765625" customWidth="1"/>
    <col min="7940" max="7940" width="8.59765625" customWidth="1"/>
    <col min="7941" max="7941" width="7.3984375" customWidth="1"/>
    <col min="7942" max="7942" width="8.69921875" customWidth="1"/>
    <col min="7943" max="7943" width="7.8984375" customWidth="1"/>
    <col min="7944" max="7944" width="10" customWidth="1"/>
    <col min="7945" max="7945" width="7.09765625" customWidth="1"/>
    <col min="7946" max="7946" width="8.59765625" customWidth="1"/>
    <col min="7947" max="7947" width="10" customWidth="1"/>
    <col min="7948" max="7948" width="1" customWidth="1"/>
    <col min="7949" max="7949" width="10.3984375" bestFit="1" customWidth="1"/>
    <col min="8193" max="8193" width="36.3984375" customWidth="1"/>
    <col min="8195" max="8195" width="2.09765625" customWidth="1"/>
    <col min="8196" max="8196" width="8.59765625" customWidth="1"/>
    <col min="8197" max="8197" width="7.3984375" customWidth="1"/>
    <col min="8198" max="8198" width="8.69921875" customWidth="1"/>
    <col min="8199" max="8199" width="7.8984375" customWidth="1"/>
    <col min="8200" max="8200" width="10" customWidth="1"/>
    <col min="8201" max="8201" width="7.09765625" customWidth="1"/>
    <col min="8202" max="8202" width="8.59765625" customWidth="1"/>
    <col min="8203" max="8203" width="10" customWidth="1"/>
    <col min="8204" max="8204" width="1" customWidth="1"/>
    <col min="8205" max="8205" width="10.3984375" bestFit="1" customWidth="1"/>
    <col min="8449" max="8449" width="36.3984375" customWidth="1"/>
    <col min="8451" max="8451" width="2.09765625" customWidth="1"/>
    <col min="8452" max="8452" width="8.59765625" customWidth="1"/>
    <col min="8453" max="8453" width="7.3984375" customWidth="1"/>
    <col min="8454" max="8454" width="8.69921875" customWidth="1"/>
    <col min="8455" max="8455" width="7.8984375" customWidth="1"/>
    <col min="8456" max="8456" width="10" customWidth="1"/>
    <col min="8457" max="8457" width="7.09765625" customWidth="1"/>
    <col min="8458" max="8458" width="8.59765625" customWidth="1"/>
    <col min="8459" max="8459" width="10" customWidth="1"/>
    <col min="8460" max="8460" width="1" customWidth="1"/>
    <col min="8461" max="8461" width="10.3984375" bestFit="1" customWidth="1"/>
    <col min="8705" max="8705" width="36.3984375" customWidth="1"/>
    <col min="8707" max="8707" width="2.09765625" customWidth="1"/>
    <col min="8708" max="8708" width="8.59765625" customWidth="1"/>
    <col min="8709" max="8709" width="7.3984375" customWidth="1"/>
    <col min="8710" max="8710" width="8.69921875" customWidth="1"/>
    <col min="8711" max="8711" width="7.8984375" customWidth="1"/>
    <col min="8712" max="8712" width="10" customWidth="1"/>
    <col min="8713" max="8713" width="7.09765625" customWidth="1"/>
    <col min="8714" max="8714" width="8.59765625" customWidth="1"/>
    <col min="8715" max="8715" width="10" customWidth="1"/>
    <col min="8716" max="8716" width="1" customWidth="1"/>
    <col min="8717" max="8717" width="10.3984375" bestFit="1" customWidth="1"/>
    <col min="8961" max="8961" width="36.3984375" customWidth="1"/>
    <col min="8963" max="8963" width="2.09765625" customWidth="1"/>
    <col min="8964" max="8964" width="8.59765625" customWidth="1"/>
    <col min="8965" max="8965" width="7.3984375" customWidth="1"/>
    <col min="8966" max="8966" width="8.69921875" customWidth="1"/>
    <col min="8967" max="8967" width="7.8984375" customWidth="1"/>
    <col min="8968" max="8968" width="10" customWidth="1"/>
    <col min="8969" max="8969" width="7.09765625" customWidth="1"/>
    <col min="8970" max="8970" width="8.59765625" customWidth="1"/>
    <col min="8971" max="8971" width="10" customWidth="1"/>
    <col min="8972" max="8972" width="1" customWidth="1"/>
    <col min="8973" max="8973" width="10.3984375" bestFit="1" customWidth="1"/>
    <col min="9217" max="9217" width="36.3984375" customWidth="1"/>
    <col min="9219" max="9219" width="2.09765625" customWidth="1"/>
    <col min="9220" max="9220" width="8.59765625" customWidth="1"/>
    <col min="9221" max="9221" width="7.3984375" customWidth="1"/>
    <col min="9222" max="9222" width="8.69921875" customWidth="1"/>
    <col min="9223" max="9223" width="7.8984375" customWidth="1"/>
    <col min="9224" max="9224" width="10" customWidth="1"/>
    <col min="9225" max="9225" width="7.09765625" customWidth="1"/>
    <col min="9226" max="9226" width="8.59765625" customWidth="1"/>
    <col min="9227" max="9227" width="10" customWidth="1"/>
    <col min="9228" max="9228" width="1" customWidth="1"/>
    <col min="9229" max="9229" width="10.3984375" bestFit="1" customWidth="1"/>
    <col min="9473" max="9473" width="36.3984375" customWidth="1"/>
    <col min="9475" max="9475" width="2.09765625" customWidth="1"/>
    <col min="9476" max="9476" width="8.59765625" customWidth="1"/>
    <col min="9477" max="9477" width="7.3984375" customWidth="1"/>
    <col min="9478" max="9478" width="8.69921875" customWidth="1"/>
    <col min="9479" max="9479" width="7.8984375" customWidth="1"/>
    <col min="9480" max="9480" width="10" customWidth="1"/>
    <col min="9481" max="9481" width="7.09765625" customWidth="1"/>
    <col min="9482" max="9482" width="8.59765625" customWidth="1"/>
    <col min="9483" max="9483" width="10" customWidth="1"/>
    <col min="9484" max="9484" width="1" customWidth="1"/>
    <col min="9485" max="9485" width="10.3984375" bestFit="1" customWidth="1"/>
    <col min="9729" max="9729" width="36.3984375" customWidth="1"/>
    <col min="9731" max="9731" width="2.09765625" customWidth="1"/>
    <col min="9732" max="9732" width="8.59765625" customWidth="1"/>
    <col min="9733" max="9733" width="7.3984375" customWidth="1"/>
    <col min="9734" max="9734" width="8.69921875" customWidth="1"/>
    <col min="9735" max="9735" width="7.8984375" customWidth="1"/>
    <col min="9736" max="9736" width="10" customWidth="1"/>
    <col min="9737" max="9737" width="7.09765625" customWidth="1"/>
    <col min="9738" max="9738" width="8.59765625" customWidth="1"/>
    <col min="9739" max="9739" width="10" customWidth="1"/>
    <col min="9740" max="9740" width="1" customWidth="1"/>
    <col min="9741" max="9741" width="10.3984375" bestFit="1" customWidth="1"/>
    <col min="9985" max="9985" width="36.3984375" customWidth="1"/>
    <col min="9987" max="9987" width="2.09765625" customWidth="1"/>
    <col min="9988" max="9988" width="8.59765625" customWidth="1"/>
    <col min="9989" max="9989" width="7.3984375" customWidth="1"/>
    <col min="9990" max="9990" width="8.69921875" customWidth="1"/>
    <col min="9991" max="9991" width="7.8984375" customWidth="1"/>
    <col min="9992" max="9992" width="10" customWidth="1"/>
    <col min="9993" max="9993" width="7.09765625" customWidth="1"/>
    <col min="9994" max="9994" width="8.59765625" customWidth="1"/>
    <col min="9995" max="9995" width="10" customWidth="1"/>
    <col min="9996" max="9996" width="1" customWidth="1"/>
    <col min="9997" max="9997" width="10.3984375" bestFit="1" customWidth="1"/>
    <col min="10241" max="10241" width="36.3984375" customWidth="1"/>
    <col min="10243" max="10243" width="2.09765625" customWidth="1"/>
    <col min="10244" max="10244" width="8.59765625" customWidth="1"/>
    <col min="10245" max="10245" width="7.3984375" customWidth="1"/>
    <col min="10246" max="10246" width="8.69921875" customWidth="1"/>
    <col min="10247" max="10247" width="7.8984375" customWidth="1"/>
    <col min="10248" max="10248" width="10" customWidth="1"/>
    <col min="10249" max="10249" width="7.09765625" customWidth="1"/>
    <col min="10250" max="10250" width="8.59765625" customWidth="1"/>
    <col min="10251" max="10251" width="10" customWidth="1"/>
    <col min="10252" max="10252" width="1" customWidth="1"/>
    <col min="10253" max="10253" width="10.3984375" bestFit="1" customWidth="1"/>
    <col min="10497" max="10497" width="36.3984375" customWidth="1"/>
    <col min="10499" max="10499" width="2.09765625" customWidth="1"/>
    <col min="10500" max="10500" width="8.59765625" customWidth="1"/>
    <col min="10501" max="10501" width="7.3984375" customWidth="1"/>
    <col min="10502" max="10502" width="8.69921875" customWidth="1"/>
    <col min="10503" max="10503" width="7.8984375" customWidth="1"/>
    <col min="10504" max="10504" width="10" customWidth="1"/>
    <col min="10505" max="10505" width="7.09765625" customWidth="1"/>
    <col min="10506" max="10506" width="8.59765625" customWidth="1"/>
    <col min="10507" max="10507" width="10" customWidth="1"/>
    <col min="10508" max="10508" width="1" customWidth="1"/>
    <col min="10509" max="10509" width="10.3984375" bestFit="1" customWidth="1"/>
    <col min="10753" max="10753" width="36.3984375" customWidth="1"/>
    <col min="10755" max="10755" width="2.09765625" customWidth="1"/>
    <col min="10756" max="10756" width="8.59765625" customWidth="1"/>
    <col min="10757" max="10757" width="7.3984375" customWidth="1"/>
    <col min="10758" max="10758" width="8.69921875" customWidth="1"/>
    <col min="10759" max="10759" width="7.8984375" customWidth="1"/>
    <col min="10760" max="10760" width="10" customWidth="1"/>
    <col min="10761" max="10761" width="7.09765625" customWidth="1"/>
    <col min="10762" max="10762" width="8.59765625" customWidth="1"/>
    <col min="10763" max="10763" width="10" customWidth="1"/>
    <col min="10764" max="10764" width="1" customWidth="1"/>
    <col min="10765" max="10765" width="10.3984375" bestFit="1" customWidth="1"/>
    <col min="11009" max="11009" width="36.3984375" customWidth="1"/>
    <col min="11011" max="11011" width="2.09765625" customWidth="1"/>
    <col min="11012" max="11012" width="8.59765625" customWidth="1"/>
    <col min="11013" max="11013" width="7.3984375" customWidth="1"/>
    <col min="11014" max="11014" width="8.69921875" customWidth="1"/>
    <col min="11015" max="11015" width="7.8984375" customWidth="1"/>
    <col min="11016" max="11016" width="10" customWidth="1"/>
    <col min="11017" max="11017" width="7.09765625" customWidth="1"/>
    <col min="11018" max="11018" width="8.59765625" customWidth="1"/>
    <col min="11019" max="11019" width="10" customWidth="1"/>
    <col min="11020" max="11020" width="1" customWidth="1"/>
    <col min="11021" max="11021" width="10.3984375" bestFit="1" customWidth="1"/>
    <col min="11265" max="11265" width="36.3984375" customWidth="1"/>
    <col min="11267" max="11267" width="2.09765625" customWidth="1"/>
    <col min="11268" max="11268" width="8.59765625" customWidth="1"/>
    <col min="11269" max="11269" width="7.3984375" customWidth="1"/>
    <col min="11270" max="11270" width="8.69921875" customWidth="1"/>
    <col min="11271" max="11271" width="7.8984375" customWidth="1"/>
    <col min="11272" max="11272" width="10" customWidth="1"/>
    <col min="11273" max="11273" width="7.09765625" customWidth="1"/>
    <col min="11274" max="11274" width="8.59765625" customWidth="1"/>
    <col min="11275" max="11275" width="10" customWidth="1"/>
    <col min="11276" max="11276" width="1" customWidth="1"/>
    <col min="11277" max="11277" width="10.3984375" bestFit="1" customWidth="1"/>
    <col min="11521" max="11521" width="36.3984375" customWidth="1"/>
    <col min="11523" max="11523" width="2.09765625" customWidth="1"/>
    <col min="11524" max="11524" width="8.59765625" customWidth="1"/>
    <col min="11525" max="11525" width="7.3984375" customWidth="1"/>
    <col min="11526" max="11526" width="8.69921875" customWidth="1"/>
    <col min="11527" max="11527" width="7.8984375" customWidth="1"/>
    <col min="11528" max="11528" width="10" customWidth="1"/>
    <col min="11529" max="11529" width="7.09765625" customWidth="1"/>
    <col min="11530" max="11530" width="8.59765625" customWidth="1"/>
    <col min="11531" max="11531" width="10" customWidth="1"/>
    <col min="11532" max="11532" width="1" customWidth="1"/>
    <col min="11533" max="11533" width="10.3984375" bestFit="1" customWidth="1"/>
    <col min="11777" max="11777" width="36.3984375" customWidth="1"/>
    <col min="11779" max="11779" width="2.09765625" customWidth="1"/>
    <col min="11780" max="11780" width="8.59765625" customWidth="1"/>
    <col min="11781" max="11781" width="7.3984375" customWidth="1"/>
    <col min="11782" max="11782" width="8.69921875" customWidth="1"/>
    <col min="11783" max="11783" width="7.8984375" customWidth="1"/>
    <col min="11784" max="11784" width="10" customWidth="1"/>
    <col min="11785" max="11785" width="7.09765625" customWidth="1"/>
    <col min="11786" max="11786" width="8.59765625" customWidth="1"/>
    <col min="11787" max="11787" width="10" customWidth="1"/>
    <col min="11788" max="11788" width="1" customWidth="1"/>
    <col min="11789" max="11789" width="10.3984375" bestFit="1" customWidth="1"/>
    <col min="12033" max="12033" width="36.3984375" customWidth="1"/>
    <col min="12035" max="12035" width="2.09765625" customWidth="1"/>
    <col min="12036" max="12036" width="8.59765625" customWidth="1"/>
    <col min="12037" max="12037" width="7.3984375" customWidth="1"/>
    <col min="12038" max="12038" width="8.69921875" customWidth="1"/>
    <col min="12039" max="12039" width="7.8984375" customWidth="1"/>
    <col min="12040" max="12040" width="10" customWidth="1"/>
    <col min="12041" max="12041" width="7.09765625" customWidth="1"/>
    <col min="12042" max="12042" width="8.59765625" customWidth="1"/>
    <col min="12043" max="12043" width="10" customWidth="1"/>
    <col min="12044" max="12044" width="1" customWidth="1"/>
    <col min="12045" max="12045" width="10.3984375" bestFit="1" customWidth="1"/>
    <col min="12289" max="12289" width="36.3984375" customWidth="1"/>
    <col min="12291" max="12291" width="2.09765625" customWidth="1"/>
    <col min="12292" max="12292" width="8.59765625" customWidth="1"/>
    <col min="12293" max="12293" width="7.3984375" customWidth="1"/>
    <col min="12294" max="12294" width="8.69921875" customWidth="1"/>
    <col min="12295" max="12295" width="7.8984375" customWidth="1"/>
    <col min="12296" max="12296" width="10" customWidth="1"/>
    <col min="12297" max="12297" width="7.09765625" customWidth="1"/>
    <col min="12298" max="12298" width="8.59765625" customWidth="1"/>
    <col min="12299" max="12299" width="10" customWidth="1"/>
    <col min="12300" max="12300" width="1" customWidth="1"/>
    <col min="12301" max="12301" width="10.3984375" bestFit="1" customWidth="1"/>
    <col min="12545" max="12545" width="36.3984375" customWidth="1"/>
    <col min="12547" max="12547" width="2.09765625" customWidth="1"/>
    <col min="12548" max="12548" width="8.59765625" customWidth="1"/>
    <col min="12549" max="12549" width="7.3984375" customWidth="1"/>
    <col min="12550" max="12550" width="8.69921875" customWidth="1"/>
    <col min="12551" max="12551" width="7.8984375" customWidth="1"/>
    <col min="12552" max="12552" width="10" customWidth="1"/>
    <col min="12553" max="12553" width="7.09765625" customWidth="1"/>
    <col min="12554" max="12554" width="8.59765625" customWidth="1"/>
    <col min="12555" max="12555" width="10" customWidth="1"/>
    <col min="12556" max="12556" width="1" customWidth="1"/>
    <col min="12557" max="12557" width="10.3984375" bestFit="1" customWidth="1"/>
    <col min="12801" max="12801" width="36.3984375" customWidth="1"/>
    <col min="12803" max="12803" width="2.09765625" customWidth="1"/>
    <col min="12804" max="12804" width="8.59765625" customWidth="1"/>
    <col min="12805" max="12805" width="7.3984375" customWidth="1"/>
    <col min="12806" max="12806" width="8.69921875" customWidth="1"/>
    <col min="12807" max="12807" width="7.8984375" customWidth="1"/>
    <col min="12808" max="12808" width="10" customWidth="1"/>
    <col min="12809" max="12809" width="7.09765625" customWidth="1"/>
    <col min="12810" max="12810" width="8.59765625" customWidth="1"/>
    <col min="12811" max="12811" width="10" customWidth="1"/>
    <col min="12812" max="12812" width="1" customWidth="1"/>
    <col min="12813" max="12813" width="10.3984375" bestFit="1" customWidth="1"/>
    <col min="13057" max="13057" width="36.3984375" customWidth="1"/>
    <col min="13059" max="13059" width="2.09765625" customWidth="1"/>
    <col min="13060" max="13060" width="8.59765625" customWidth="1"/>
    <col min="13061" max="13061" width="7.3984375" customWidth="1"/>
    <col min="13062" max="13062" width="8.69921875" customWidth="1"/>
    <col min="13063" max="13063" width="7.8984375" customWidth="1"/>
    <col min="13064" max="13064" width="10" customWidth="1"/>
    <col min="13065" max="13065" width="7.09765625" customWidth="1"/>
    <col min="13066" max="13066" width="8.59765625" customWidth="1"/>
    <col min="13067" max="13067" width="10" customWidth="1"/>
    <col min="13068" max="13068" width="1" customWidth="1"/>
    <col min="13069" max="13069" width="10.3984375" bestFit="1" customWidth="1"/>
    <col min="13313" max="13313" width="36.3984375" customWidth="1"/>
    <col min="13315" max="13315" width="2.09765625" customWidth="1"/>
    <col min="13316" max="13316" width="8.59765625" customWidth="1"/>
    <col min="13317" max="13317" width="7.3984375" customWidth="1"/>
    <col min="13318" max="13318" width="8.69921875" customWidth="1"/>
    <col min="13319" max="13319" width="7.8984375" customWidth="1"/>
    <col min="13320" max="13320" width="10" customWidth="1"/>
    <col min="13321" max="13321" width="7.09765625" customWidth="1"/>
    <col min="13322" max="13322" width="8.59765625" customWidth="1"/>
    <col min="13323" max="13323" width="10" customWidth="1"/>
    <col min="13324" max="13324" width="1" customWidth="1"/>
    <col min="13325" max="13325" width="10.3984375" bestFit="1" customWidth="1"/>
    <col min="13569" max="13569" width="36.3984375" customWidth="1"/>
    <col min="13571" max="13571" width="2.09765625" customWidth="1"/>
    <col min="13572" max="13572" width="8.59765625" customWidth="1"/>
    <col min="13573" max="13573" width="7.3984375" customWidth="1"/>
    <col min="13574" max="13574" width="8.69921875" customWidth="1"/>
    <col min="13575" max="13575" width="7.8984375" customWidth="1"/>
    <col min="13576" max="13576" width="10" customWidth="1"/>
    <col min="13577" max="13577" width="7.09765625" customWidth="1"/>
    <col min="13578" max="13578" width="8.59765625" customWidth="1"/>
    <col min="13579" max="13579" width="10" customWidth="1"/>
    <col min="13580" max="13580" width="1" customWidth="1"/>
    <col min="13581" max="13581" width="10.3984375" bestFit="1" customWidth="1"/>
    <col min="13825" max="13825" width="36.3984375" customWidth="1"/>
    <col min="13827" max="13827" width="2.09765625" customWidth="1"/>
    <col min="13828" max="13828" width="8.59765625" customWidth="1"/>
    <col min="13829" max="13829" width="7.3984375" customWidth="1"/>
    <col min="13830" max="13830" width="8.69921875" customWidth="1"/>
    <col min="13831" max="13831" width="7.8984375" customWidth="1"/>
    <col min="13832" max="13832" width="10" customWidth="1"/>
    <col min="13833" max="13833" width="7.09765625" customWidth="1"/>
    <col min="13834" max="13834" width="8.59765625" customWidth="1"/>
    <col min="13835" max="13835" width="10" customWidth="1"/>
    <col min="13836" max="13836" width="1" customWidth="1"/>
    <col min="13837" max="13837" width="10.3984375" bestFit="1" customWidth="1"/>
    <col min="14081" max="14081" width="36.3984375" customWidth="1"/>
    <col min="14083" max="14083" width="2.09765625" customWidth="1"/>
    <col min="14084" max="14084" width="8.59765625" customWidth="1"/>
    <col min="14085" max="14085" width="7.3984375" customWidth="1"/>
    <col min="14086" max="14086" width="8.69921875" customWidth="1"/>
    <col min="14087" max="14087" width="7.8984375" customWidth="1"/>
    <col min="14088" max="14088" width="10" customWidth="1"/>
    <col min="14089" max="14089" width="7.09765625" customWidth="1"/>
    <col min="14090" max="14090" width="8.59765625" customWidth="1"/>
    <col min="14091" max="14091" width="10" customWidth="1"/>
    <col min="14092" max="14092" width="1" customWidth="1"/>
    <col min="14093" max="14093" width="10.3984375" bestFit="1" customWidth="1"/>
    <col min="14337" max="14337" width="36.3984375" customWidth="1"/>
    <col min="14339" max="14339" width="2.09765625" customWidth="1"/>
    <col min="14340" max="14340" width="8.59765625" customWidth="1"/>
    <col min="14341" max="14341" width="7.3984375" customWidth="1"/>
    <col min="14342" max="14342" width="8.69921875" customWidth="1"/>
    <col min="14343" max="14343" width="7.8984375" customWidth="1"/>
    <col min="14344" max="14344" width="10" customWidth="1"/>
    <col min="14345" max="14345" width="7.09765625" customWidth="1"/>
    <col min="14346" max="14346" width="8.59765625" customWidth="1"/>
    <col min="14347" max="14347" width="10" customWidth="1"/>
    <col min="14348" max="14348" width="1" customWidth="1"/>
    <col min="14349" max="14349" width="10.3984375" bestFit="1" customWidth="1"/>
    <col min="14593" max="14593" width="36.3984375" customWidth="1"/>
    <col min="14595" max="14595" width="2.09765625" customWidth="1"/>
    <col min="14596" max="14596" width="8.59765625" customWidth="1"/>
    <col min="14597" max="14597" width="7.3984375" customWidth="1"/>
    <col min="14598" max="14598" width="8.69921875" customWidth="1"/>
    <col min="14599" max="14599" width="7.8984375" customWidth="1"/>
    <col min="14600" max="14600" width="10" customWidth="1"/>
    <col min="14601" max="14601" width="7.09765625" customWidth="1"/>
    <col min="14602" max="14602" width="8.59765625" customWidth="1"/>
    <col min="14603" max="14603" width="10" customWidth="1"/>
    <col min="14604" max="14604" width="1" customWidth="1"/>
    <col min="14605" max="14605" width="10.3984375" bestFit="1" customWidth="1"/>
    <col min="14849" max="14849" width="36.3984375" customWidth="1"/>
    <col min="14851" max="14851" width="2.09765625" customWidth="1"/>
    <col min="14852" max="14852" width="8.59765625" customWidth="1"/>
    <col min="14853" max="14853" width="7.3984375" customWidth="1"/>
    <col min="14854" max="14854" width="8.69921875" customWidth="1"/>
    <col min="14855" max="14855" width="7.8984375" customWidth="1"/>
    <col min="14856" max="14856" width="10" customWidth="1"/>
    <col min="14857" max="14857" width="7.09765625" customWidth="1"/>
    <col min="14858" max="14858" width="8.59765625" customWidth="1"/>
    <col min="14859" max="14859" width="10" customWidth="1"/>
    <col min="14860" max="14860" width="1" customWidth="1"/>
    <col min="14861" max="14861" width="10.3984375" bestFit="1" customWidth="1"/>
    <col min="15105" max="15105" width="36.3984375" customWidth="1"/>
    <col min="15107" max="15107" width="2.09765625" customWidth="1"/>
    <col min="15108" max="15108" width="8.59765625" customWidth="1"/>
    <col min="15109" max="15109" width="7.3984375" customWidth="1"/>
    <col min="15110" max="15110" width="8.69921875" customWidth="1"/>
    <col min="15111" max="15111" width="7.8984375" customWidth="1"/>
    <col min="15112" max="15112" width="10" customWidth="1"/>
    <col min="15113" max="15113" width="7.09765625" customWidth="1"/>
    <col min="15114" max="15114" width="8.59765625" customWidth="1"/>
    <col min="15115" max="15115" width="10" customWidth="1"/>
    <col min="15116" max="15116" width="1" customWidth="1"/>
    <col min="15117" max="15117" width="10.3984375" bestFit="1" customWidth="1"/>
    <col min="15361" max="15361" width="36.3984375" customWidth="1"/>
    <col min="15363" max="15363" width="2.09765625" customWidth="1"/>
    <col min="15364" max="15364" width="8.59765625" customWidth="1"/>
    <col min="15365" max="15365" width="7.3984375" customWidth="1"/>
    <col min="15366" max="15366" width="8.69921875" customWidth="1"/>
    <col min="15367" max="15367" width="7.8984375" customWidth="1"/>
    <col min="15368" max="15368" width="10" customWidth="1"/>
    <col min="15369" max="15369" width="7.09765625" customWidth="1"/>
    <col min="15370" max="15370" width="8.59765625" customWidth="1"/>
    <col min="15371" max="15371" width="10" customWidth="1"/>
    <col min="15372" max="15372" width="1" customWidth="1"/>
    <col min="15373" max="15373" width="10.3984375" bestFit="1" customWidth="1"/>
    <col min="15617" max="15617" width="36.3984375" customWidth="1"/>
    <col min="15619" max="15619" width="2.09765625" customWidth="1"/>
    <col min="15620" max="15620" width="8.59765625" customWidth="1"/>
    <col min="15621" max="15621" width="7.3984375" customWidth="1"/>
    <col min="15622" max="15622" width="8.69921875" customWidth="1"/>
    <col min="15623" max="15623" width="7.8984375" customWidth="1"/>
    <col min="15624" max="15624" width="10" customWidth="1"/>
    <col min="15625" max="15625" width="7.09765625" customWidth="1"/>
    <col min="15626" max="15626" width="8.59765625" customWidth="1"/>
    <col min="15627" max="15627" width="10" customWidth="1"/>
    <col min="15628" max="15628" width="1" customWidth="1"/>
    <col min="15629" max="15629" width="10.3984375" bestFit="1" customWidth="1"/>
    <col min="15873" max="15873" width="36.3984375" customWidth="1"/>
    <col min="15875" max="15875" width="2.09765625" customWidth="1"/>
    <col min="15876" max="15876" width="8.59765625" customWidth="1"/>
    <col min="15877" max="15877" width="7.3984375" customWidth="1"/>
    <col min="15878" max="15878" width="8.69921875" customWidth="1"/>
    <col min="15879" max="15879" width="7.8984375" customWidth="1"/>
    <col min="15880" max="15880" width="10" customWidth="1"/>
    <col min="15881" max="15881" width="7.09765625" customWidth="1"/>
    <col min="15882" max="15882" width="8.59765625" customWidth="1"/>
    <col min="15883" max="15883" width="10" customWidth="1"/>
    <col min="15884" max="15884" width="1" customWidth="1"/>
    <col min="15885" max="15885" width="10.3984375" bestFit="1" customWidth="1"/>
    <col min="16129" max="16129" width="36.3984375" customWidth="1"/>
    <col min="16131" max="16131" width="2.09765625" customWidth="1"/>
    <col min="16132" max="16132" width="8.59765625" customWidth="1"/>
    <col min="16133" max="16133" width="7.3984375" customWidth="1"/>
    <col min="16134" max="16134" width="8.69921875" customWidth="1"/>
    <col min="16135" max="16135" width="7.8984375" customWidth="1"/>
    <col min="16136" max="16136" width="10" customWidth="1"/>
    <col min="16137" max="16137" width="7.09765625" customWidth="1"/>
    <col min="16138" max="16138" width="8.59765625" customWidth="1"/>
    <col min="16139" max="16139" width="10" customWidth="1"/>
    <col min="16140" max="16140" width="1" customWidth="1"/>
    <col min="16141" max="16141" width="10.3984375" bestFit="1" customWidth="1"/>
  </cols>
  <sheetData>
    <row r="2" spans="1:15" x14ac:dyDescent="0.3">
      <c r="A2" s="221" t="s">
        <v>74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5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5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  <c r="M4" s="203" t="s">
        <v>77</v>
      </c>
    </row>
    <row r="5" spans="1:15" x14ac:dyDescent="0.3">
      <c r="A5" s="29" t="s">
        <v>9</v>
      </c>
      <c r="B5" s="75">
        <v>525376</v>
      </c>
      <c r="C5" s="120"/>
      <c r="D5" s="75">
        <v>73635</v>
      </c>
      <c r="E5" s="121">
        <f>D5/B5</f>
        <v>0.14015676391765136</v>
      </c>
      <c r="F5" s="75">
        <v>67355</v>
      </c>
      <c r="G5" s="121">
        <f>F5/B5</f>
        <v>0.12820342002679985</v>
      </c>
      <c r="H5" s="75">
        <v>301520</v>
      </c>
      <c r="I5" s="121">
        <f>H5/B5</f>
        <v>0.57391277865757095</v>
      </c>
      <c r="J5" s="75">
        <v>82855</v>
      </c>
      <c r="K5" s="122">
        <f>J5/B5</f>
        <v>0.15770610001218174</v>
      </c>
      <c r="L5" s="120"/>
      <c r="M5" s="123">
        <v>41</v>
      </c>
      <c r="O5" s="124"/>
    </row>
    <row r="6" spans="1:15" x14ac:dyDescent="0.3">
      <c r="A6" s="8" t="s">
        <v>10</v>
      </c>
      <c r="B6" s="81">
        <v>491142</v>
      </c>
      <c r="C6" s="82"/>
      <c r="D6" s="85">
        <v>66940</v>
      </c>
      <c r="E6" s="161">
        <f t="shared" ref="E6:E36" si="0">D6/B6</f>
        <v>0.13629459504583197</v>
      </c>
      <c r="F6" s="80">
        <v>63025</v>
      </c>
      <c r="G6" s="161">
        <f t="shared" ref="G6:G36" si="1">F6/B6</f>
        <v>0.1283233769459749</v>
      </c>
      <c r="H6" s="80">
        <v>281855</v>
      </c>
      <c r="I6" s="161">
        <f t="shared" ref="I6:I36" si="2">H6/B6</f>
        <v>0.57387680141384778</v>
      </c>
      <c r="J6" s="80">
        <v>79335</v>
      </c>
      <c r="K6" s="161">
        <f t="shared" ref="K6:K36" si="3">J6/B6</f>
        <v>0.16153169551779323</v>
      </c>
      <c r="L6" s="125"/>
      <c r="M6" s="126">
        <v>42.7</v>
      </c>
      <c r="O6" s="127"/>
    </row>
    <row r="7" spans="1:15" x14ac:dyDescent="0.3">
      <c r="A7" s="8" t="s">
        <v>11</v>
      </c>
      <c r="B7" s="81">
        <v>16516</v>
      </c>
      <c r="C7" s="82"/>
      <c r="D7" s="85">
        <v>2880</v>
      </c>
      <c r="E7" s="161">
        <f t="shared" si="0"/>
        <v>0.1743763623153306</v>
      </c>
      <c r="F7" s="80">
        <v>2020</v>
      </c>
      <c r="G7" s="161">
        <f t="shared" si="1"/>
        <v>0.12230564301283604</v>
      </c>
      <c r="H7" s="80">
        <v>9730</v>
      </c>
      <c r="I7" s="161">
        <f t="shared" si="2"/>
        <v>0.58912569629450229</v>
      </c>
      <c r="J7" s="80">
        <v>1870</v>
      </c>
      <c r="K7" s="161">
        <f t="shared" si="3"/>
        <v>0.11322354080891257</v>
      </c>
      <c r="L7" s="125"/>
      <c r="M7" s="126">
        <v>41.9</v>
      </c>
      <c r="O7" s="127"/>
    </row>
    <row r="8" spans="1:15" x14ac:dyDescent="0.3">
      <c r="A8" s="8" t="s">
        <v>12</v>
      </c>
      <c r="B8" s="81">
        <v>17281</v>
      </c>
      <c r="C8" s="82"/>
      <c r="D8" s="85">
        <v>3830</v>
      </c>
      <c r="E8" s="161">
        <f t="shared" si="0"/>
        <v>0.22163069266824836</v>
      </c>
      <c r="F8" s="80">
        <v>2320</v>
      </c>
      <c r="G8" s="161">
        <f t="shared" si="1"/>
        <v>0.13425149007580581</v>
      </c>
      <c r="H8" s="80">
        <v>9900</v>
      </c>
      <c r="I8" s="161">
        <f t="shared" si="2"/>
        <v>0.57288351368555057</v>
      </c>
      <c r="J8" s="80">
        <v>1230</v>
      </c>
      <c r="K8" s="161">
        <f t="shared" si="3"/>
        <v>7.1176436548810826E-2</v>
      </c>
      <c r="L8" s="125"/>
      <c r="M8" s="126">
        <v>38.6</v>
      </c>
      <c r="O8" s="127"/>
    </row>
    <row r="9" spans="1:15" x14ac:dyDescent="0.3">
      <c r="A9" s="36" t="s">
        <v>13</v>
      </c>
      <c r="B9" s="92">
        <v>130006</v>
      </c>
      <c r="C9" s="93"/>
      <c r="D9" s="162">
        <v>23225</v>
      </c>
      <c r="E9" s="163">
        <f t="shared" si="0"/>
        <v>0.17864560097226281</v>
      </c>
      <c r="F9" s="162">
        <v>16425</v>
      </c>
      <c r="G9" s="163">
        <f t="shared" si="1"/>
        <v>0.12634032275433441</v>
      </c>
      <c r="H9" s="162">
        <v>76180</v>
      </c>
      <c r="I9" s="163">
        <f t="shared" si="2"/>
        <v>0.5859729550943803</v>
      </c>
      <c r="J9" s="162">
        <v>14185</v>
      </c>
      <c r="K9" s="163">
        <f t="shared" si="3"/>
        <v>0.10911034875313447</v>
      </c>
      <c r="L9" s="76"/>
      <c r="M9" s="129">
        <v>39.4</v>
      </c>
      <c r="O9" s="127"/>
    </row>
    <row r="10" spans="1:15" x14ac:dyDescent="0.3">
      <c r="A10" s="19" t="s">
        <v>14</v>
      </c>
      <c r="B10" s="98">
        <v>29738</v>
      </c>
      <c r="C10" s="120"/>
      <c r="D10" s="166">
        <v>6090</v>
      </c>
      <c r="E10" s="131">
        <f t="shared" si="0"/>
        <v>0.2047884861120452</v>
      </c>
      <c r="F10" s="166">
        <v>3250</v>
      </c>
      <c r="G10" s="131">
        <f t="shared" si="1"/>
        <v>0.1092877799448517</v>
      </c>
      <c r="H10" s="166">
        <v>18170</v>
      </c>
      <c r="I10" s="131">
        <f t="shared" si="2"/>
        <v>0.61100275741475552</v>
      </c>
      <c r="J10" s="166">
        <v>2225</v>
      </c>
      <c r="K10" s="131">
        <f t="shared" si="3"/>
        <v>7.4820095500706174E-2</v>
      </c>
      <c r="L10" s="120"/>
      <c r="M10" s="132">
        <v>36.799999999999997</v>
      </c>
      <c r="O10" s="127"/>
    </row>
    <row r="11" spans="1:15" x14ac:dyDescent="0.3">
      <c r="A11" s="8" t="s">
        <v>15</v>
      </c>
      <c r="B11" s="81">
        <v>1532</v>
      </c>
      <c r="C11" s="82"/>
      <c r="D11" s="85">
        <v>205</v>
      </c>
      <c r="E11" s="161">
        <f t="shared" si="0"/>
        <v>0.13381201044386423</v>
      </c>
      <c r="F11" s="80">
        <v>140</v>
      </c>
      <c r="G11" s="161">
        <f t="shared" si="1"/>
        <v>9.1383812010443863E-2</v>
      </c>
      <c r="H11" s="80">
        <v>985</v>
      </c>
      <c r="I11" s="161">
        <f t="shared" si="2"/>
        <v>0.64295039164490864</v>
      </c>
      <c r="J11" s="80">
        <v>220</v>
      </c>
      <c r="K11" s="161">
        <f t="shared" si="3"/>
        <v>0.14360313315926893</v>
      </c>
      <c r="L11" s="125"/>
      <c r="M11" s="126">
        <v>45.8</v>
      </c>
      <c r="O11" s="127"/>
    </row>
    <row r="12" spans="1:15" x14ac:dyDescent="0.3">
      <c r="A12" s="8" t="s">
        <v>16</v>
      </c>
      <c r="B12" s="81">
        <v>6081</v>
      </c>
      <c r="C12" s="82"/>
      <c r="D12" s="85">
        <v>1380</v>
      </c>
      <c r="E12" s="161">
        <f t="shared" si="0"/>
        <v>0.22693635915145535</v>
      </c>
      <c r="F12" s="80">
        <v>630</v>
      </c>
      <c r="G12" s="161">
        <f t="shared" si="1"/>
        <v>0.10360138135175136</v>
      </c>
      <c r="H12" s="80">
        <v>3755</v>
      </c>
      <c r="I12" s="161">
        <f t="shared" si="2"/>
        <v>0.61749712218385133</v>
      </c>
      <c r="J12" s="80">
        <v>320</v>
      </c>
      <c r="K12" s="161">
        <f t="shared" si="3"/>
        <v>5.2622923861207038E-2</v>
      </c>
      <c r="L12" s="125"/>
      <c r="M12" s="126">
        <v>37.299999999999997</v>
      </c>
      <c r="O12" s="127"/>
    </row>
    <row r="13" spans="1:15" x14ac:dyDescent="0.3">
      <c r="A13" s="8" t="s">
        <v>17</v>
      </c>
      <c r="B13" s="81">
        <v>530</v>
      </c>
      <c r="C13" s="82"/>
      <c r="D13" s="85">
        <v>100</v>
      </c>
      <c r="E13" s="161">
        <f t="shared" si="0"/>
        <v>0.18867924528301888</v>
      </c>
      <c r="F13" s="80">
        <v>45</v>
      </c>
      <c r="G13" s="161">
        <f t="shared" si="1"/>
        <v>8.4905660377358486E-2</v>
      </c>
      <c r="H13" s="80">
        <v>360</v>
      </c>
      <c r="I13" s="161">
        <f t="shared" si="2"/>
        <v>0.67924528301886788</v>
      </c>
      <c r="J13" s="80">
        <v>30</v>
      </c>
      <c r="K13" s="161">
        <f t="shared" si="3"/>
        <v>5.6603773584905662E-2</v>
      </c>
      <c r="L13" s="125"/>
      <c r="M13" s="126">
        <v>38.9</v>
      </c>
      <c r="O13" s="127"/>
    </row>
    <row r="14" spans="1:15" x14ac:dyDescent="0.3">
      <c r="A14" s="8" t="s">
        <v>18</v>
      </c>
      <c r="B14" s="81">
        <v>266</v>
      </c>
      <c r="C14" s="82"/>
      <c r="D14" s="85">
        <v>25</v>
      </c>
      <c r="E14" s="161">
        <f t="shared" si="0"/>
        <v>9.3984962406015032E-2</v>
      </c>
      <c r="F14" s="80">
        <v>15</v>
      </c>
      <c r="G14" s="161">
        <f t="shared" si="1"/>
        <v>5.6390977443609019E-2</v>
      </c>
      <c r="H14" s="80">
        <v>165</v>
      </c>
      <c r="I14" s="161">
        <f t="shared" si="2"/>
        <v>0.62030075187969924</v>
      </c>
      <c r="J14" s="80">
        <v>60</v>
      </c>
      <c r="K14" s="161">
        <f t="shared" si="3"/>
        <v>0.22556390977443608</v>
      </c>
      <c r="L14" s="125"/>
      <c r="M14" s="126">
        <v>55.1</v>
      </c>
      <c r="O14" s="127"/>
    </row>
    <row r="15" spans="1:15" x14ac:dyDescent="0.3">
      <c r="A15" s="8" t="s">
        <v>19</v>
      </c>
      <c r="B15" s="81">
        <v>3790</v>
      </c>
      <c r="C15" s="82"/>
      <c r="D15" s="85">
        <v>710</v>
      </c>
      <c r="E15" s="161">
        <f t="shared" si="0"/>
        <v>0.18733509234828497</v>
      </c>
      <c r="F15" s="80">
        <v>395</v>
      </c>
      <c r="G15" s="161">
        <f t="shared" si="1"/>
        <v>0.10422163588390501</v>
      </c>
      <c r="H15" s="80">
        <v>2360</v>
      </c>
      <c r="I15" s="161">
        <f t="shared" si="2"/>
        <v>0.62269129287598945</v>
      </c>
      <c r="J15" s="80">
        <v>305</v>
      </c>
      <c r="K15" s="161">
        <f t="shared" si="3"/>
        <v>8.0474934036939311E-2</v>
      </c>
      <c r="L15" s="125"/>
      <c r="M15" s="126">
        <v>38.799999999999997</v>
      </c>
      <c r="O15" s="127"/>
    </row>
    <row r="16" spans="1:15" x14ac:dyDescent="0.3">
      <c r="A16" s="8" t="s">
        <v>20</v>
      </c>
      <c r="B16" s="81">
        <v>5021</v>
      </c>
      <c r="C16" s="82"/>
      <c r="D16" s="85">
        <v>990</v>
      </c>
      <c r="E16" s="161">
        <f t="shared" si="0"/>
        <v>0.1971718781119299</v>
      </c>
      <c r="F16" s="80">
        <v>550</v>
      </c>
      <c r="G16" s="161">
        <f t="shared" si="1"/>
        <v>0.10953993228440549</v>
      </c>
      <c r="H16" s="80">
        <v>3040</v>
      </c>
      <c r="I16" s="161">
        <f t="shared" si="2"/>
        <v>0.6054570802628958</v>
      </c>
      <c r="J16" s="80">
        <v>445</v>
      </c>
      <c r="K16" s="161">
        <f t="shared" si="3"/>
        <v>8.862776339374627E-2</v>
      </c>
      <c r="L16" s="125"/>
      <c r="M16" s="126">
        <v>37.299999999999997</v>
      </c>
      <c r="O16" s="127"/>
    </row>
    <row r="17" spans="1:15" x14ac:dyDescent="0.3">
      <c r="A17" s="8" t="s">
        <v>21</v>
      </c>
      <c r="B17" s="81">
        <v>2827</v>
      </c>
      <c r="C17" s="82"/>
      <c r="D17" s="85" t="s">
        <v>41</v>
      </c>
      <c r="E17" s="161" t="e">
        <f t="shared" si="0"/>
        <v>#VALUE!</v>
      </c>
      <c r="F17" s="80" t="s">
        <v>41</v>
      </c>
      <c r="G17" s="161" t="e">
        <f t="shared" si="1"/>
        <v>#VALUE!</v>
      </c>
      <c r="H17" s="80" t="s">
        <v>41</v>
      </c>
      <c r="I17" s="161" t="e">
        <f t="shared" si="2"/>
        <v>#VALUE!</v>
      </c>
      <c r="J17" s="80" t="s">
        <v>55</v>
      </c>
      <c r="K17" s="161" t="e">
        <f t="shared" si="3"/>
        <v>#VALUE!</v>
      </c>
      <c r="L17" s="125"/>
      <c r="M17" s="126" t="s">
        <v>41</v>
      </c>
      <c r="O17" s="127"/>
    </row>
    <row r="18" spans="1:15" x14ac:dyDescent="0.3">
      <c r="A18" s="8" t="s">
        <v>22</v>
      </c>
      <c r="B18" s="81">
        <v>3825</v>
      </c>
      <c r="C18" s="82"/>
      <c r="D18" s="85">
        <v>980</v>
      </c>
      <c r="E18" s="161">
        <f t="shared" si="0"/>
        <v>0.25620915032679736</v>
      </c>
      <c r="F18" s="80">
        <v>495</v>
      </c>
      <c r="G18" s="161">
        <f t="shared" si="1"/>
        <v>0.12941176470588237</v>
      </c>
      <c r="H18" s="80">
        <v>2155</v>
      </c>
      <c r="I18" s="161">
        <f t="shared" si="2"/>
        <v>0.56339869281045751</v>
      </c>
      <c r="J18" s="80">
        <v>190</v>
      </c>
      <c r="K18" s="161">
        <f t="shared" si="3"/>
        <v>4.9673202614379082E-2</v>
      </c>
      <c r="L18" s="125"/>
      <c r="M18" s="126">
        <v>29.6</v>
      </c>
      <c r="O18" s="127"/>
    </row>
    <row r="19" spans="1:15" x14ac:dyDescent="0.3">
      <c r="A19" s="8" t="s">
        <v>23</v>
      </c>
      <c r="B19" s="81">
        <v>5866</v>
      </c>
      <c r="C19" s="82"/>
      <c r="D19" s="85">
        <v>1070</v>
      </c>
      <c r="E19" s="161">
        <f t="shared" si="0"/>
        <v>0.18240709171496761</v>
      </c>
      <c r="F19" s="80">
        <v>580</v>
      </c>
      <c r="G19" s="161">
        <f t="shared" si="1"/>
        <v>9.8874872144561879E-2</v>
      </c>
      <c r="H19" s="80">
        <v>3760</v>
      </c>
      <c r="I19" s="161">
        <f t="shared" si="2"/>
        <v>0.64098192976474599</v>
      </c>
      <c r="J19" s="80">
        <v>455</v>
      </c>
      <c r="K19" s="161">
        <f t="shared" si="3"/>
        <v>7.7565632458233891E-2</v>
      </c>
      <c r="L19" s="125"/>
      <c r="M19" s="126">
        <v>39.299999999999997</v>
      </c>
      <c r="O19" s="127"/>
    </row>
    <row r="20" spans="1:15" x14ac:dyDescent="0.3">
      <c r="A20" s="20" t="s">
        <v>24</v>
      </c>
      <c r="B20" s="101">
        <v>23015</v>
      </c>
      <c r="C20" s="120"/>
      <c r="D20" s="167">
        <v>3640</v>
      </c>
      <c r="E20" s="134">
        <f t="shared" si="0"/>
        <v>0.15815772322398436</v>
      </c>
      <c r="F20" s="168">
        <v>2430</v>
      </c>
      <c r="G20" s="134">
        <f t="shared" si="1"/>
        <v>0.10558331522919835</v>
      </c>
      <c r="H20" s="168">
        <v>13350</v>
      </c>
      <c r="I20" s="134">
        <f t="shared" si="2"/>
        <v>0.58005648490115147</v>
      </c>
      <c r="J20" s="168">
        <v>3580</v>
      </c>
      <c r="K20" s="134">
        <f t="shared" si="3"/>
        <v>0.15555072778622636</v>
      </c>
      <c r="L20" s="120"/>
      <c r="M20" s="135">
        <v>43.5</v>
      </c>
      <c r="O20" s="127"/>
    </row>
    <row r="21" spans="1:15" x14ac:dyDescent="0.3">
      <c r="A21" s="8" t="s">
        <v>25</v>
      </c>
      <c r="B21" s="81">
        <v>3006</v>
      </c>
      <c r="C21" s="82"/>
      <c r="D21" s="85">
        <v>460</v>
      </c>
      <c r="E21" s="161">
        <f t="shared" si="0"/>
        <v>0.15302727877578176</v>
      </c>
      <c r="F21" s="80">
        <v>325</v>
      </c>
      <c r="G21" s="161">
        <f t="shared" si="1"/>
        <v>0.1081170991350632</v>
      </c>
      <c r="H21" s="80">
        <v>1570</v>
      </c>
      <c r="I21" s="161">
        <f t="shared" si="2"/>
        <v>0.52228875582168999</v>
      </c>
      <c r="J21" s="80">
        <v>650</v>
      </c>
      <c r="K21" s="161">
        <f t="shared" si="3"/>
        <v>0.21623419827012641</v>
      </c>
      <c r="L21" s="125"/>
      <c r="M21" s="126">
        <v>45.8</v>
      </c>
      <c r="O21" s="127"/>
    </row>
    <row r="22" spans="1:15" x14ac:dyDescent="0.3">
      <c r="A22" s="8" t="s">
        <v>26</v>
      </c>
      <c r="B22" s="81">
        <v>5287</v>
      </c>
      <c r="C22" s="82"/>
      <c r="D22" s="85">
        <v>1050</v>
      </c>
      <c r="E22" s="161">
        <f t="shared" si="0"/>
        <v>0.19860034045772651</v>
      </c>
      <c r="F22" s="80">
        <v>600</v>
      </c>
      <c r="G22" s="161">
        <f t="shared" si="1"/>
        <v>0.11348590883298657</v>
      </c>
      <c r="H22" s="80">
        <v>3150</v>
      </c>
      <c r="I22" s="161">
        <f t="shared" si="2"/>
        <v>0.59580102137317947</v>
      </c>
      <c r="J22" s="80">
        <v>485</v>
      </c>
      <c r="K22" s="161">
        <f t="shared" si="3"/>
        <v>9.1734442973330818E-2</v>
      </c>
      <c r="L22" s="125"/>
      <c r="M22" s="126">
        <v>38.700000000000003</v>
      </c>
      <c r="O22" s="127"/>
    </row>
    <row r="23" spans="1:15" x14ac:dyDescent="0.3">
      <c r="A23" s="8" t="s">
        <v>27</v>
      </c>
      <c r="B23" s="81">
        <v>3563</v>
      </c>
      <c r="C23" s="82"/>
      <c r="D23" s="85">
        <v>485</v>
      </c>
      <c r="E23" s="161">
        <f t="shared" si="0"/>
        <v>0.13612124614089249</v>
      </c>
      <c r="F23" s="80">
        <v>350</v>
      </c>
      <c r="G23" s="161">
        <f t="shared" si="1"/>
        <v>9.8231827111984277E-2</v>
      </c>
      <c r="H23" s="80">
        <v>2140</v>
      </c>
      <c r="I23" s="161">
        <f t="shared" si="2"/>
        <v>0.60061745719898962</v>
      </c>
      <c r="J23" s="80">
        <v>610</v>
      </c>
      <c r="K23" s="161">
        <f t="shared" si="3"/>
        <v>0.17120404153802976</v>
      </c>
      <c r="L23" s="125"/>
      <c r="M23" s="126">
        <v>45.6</v>
      </c>
      <c r="O23" s="127"/>
    </row>
    <row r="24" spans="1:15" x14ac:dyDescent="0.3">
      <c r="A24" s="8" t="s">
        <v>28</v>
      </c>
      <c r="B24" s="81">
        <v>3008</v>
      </c>
      <c r="C24" s="82"/>
      <c r="D24" s="85">
        <v>530</v>
      </c>
      <c r="E24" s="161">
        <f t="shared" si="0"/>
        <v>0.17619680851063829</v>
      </c>
      <c r="F24" s="80">
        <v>315</v>
      </c>
      <c r="G24" s="161">
        <f t="shared" si="1"/>
        <v>0.10472074468085106</v>
      </c>
      <c r="H24" s="80">
        <v>1820</v>
      </c>
      <c r="I24" s="161">
        <f t="shared" si="2"/>
        <v>0.60505319148936165</v>
      </c>
      <c r="J24" s="80">
        <v>350</v>
      </c>
      <c r="K24" s="161">
        <f t="shared" si="3"/>
        <v>0.1163563829787234</v>
      </c>
      <c r="L24" s="125"/>
      <c r="M24" s="126">
        <v>40.700000000000003</v>
      </c>
      <c r="O24" s="127"/>
    </row>
    <row r="25" spans="1:15" x14ac:dyDescent="0.3">
      <c r="A25" s="8" t="s">
        <v>29</v>
      </c>
      <c r="B25" s="81">
        <v>2803</v>
      </c>
      <c r="C25" s="82"/>
      <c r="D25" s="85">
        <v>360</v>
      </c>
      <c r="E25" s="161">
        <f t="shared" si="0"/>
        <v>0.12843382090617195</v>
      </c>
      <c r="F25" s="80">
        <v>260</v>
      </c>
      <c r="G25" s="161">
        <f t="shared" si="1"/>
        <v>9.2757759543346419E-2</v>
      </c>
      <c r="H25" s="80">
        <v>1515</v>
      </c>
      <c r="I25" s="161">
        <f t="shared" si="2"/>
        <v>0.54049232964680705</v>
      </c>
      <c r="J25" s="80">
        <v>650</v>
      </c>
      <c r="K25" s="161">
        <f t="shared" si="3"/>
        <v>0.23189439885836605</v>
      </c>
      <c r="L25" s="125"/>
      <c r="M25" s="126">
        <v>48.2</v>
      </c>
      <c r="O25" s="127"/>
    </row>
    <row r="26" spans="1:15" x14ac:dyDescent="0.3">
      <c r="A26" s="8" t="s">
        <v>30</v>
      </c>
      <c r="B26" s="81">
        <v>2546</v>
      </c>
      <c r="C26" s="82"/>
      <c r="D26" s="85">
        <v>350</v>
      </c>
      <c r="E26" s="161">
        <f t="shared" si="0"/>
        <v>0.13747054202670855</v>
      </c>
      <c r="F26" s="80">
        <v>265</v>
      </c>
      <c r="G26" s="161">
        <f t="shared" si="1"/>
        <v>0.10408483896307934</v>
      </c>
      <c r="H26" s="80">
        <v>1545</v>
      </c>
      <c r="I26" s="161">
        <f t="shared" si="2"/>
        <v>0.60683424980361356</v>
      </c>
      <c r="J26" s="80">
        <v>395</v>
      </c>
      <c r="K26" s="161">
        <f t="shared" si="3"/>
        <v>0.1551453260015711</v>
      </c>
      <c r="L26" s="125"/>
      <c r="M26" s="126">
        <v>45.8</v>
      </c>
      <c r="O26" s="127"/>
    </row>
    <row r="27" spans="1:15" x14ac:dyDescent="0.3">
      <c r="A27" s="8" t="s">
        <v>31</v>
      </c>
      <c r="B27" s="81">
        <v>1362</v>
      </c>
      <c r="C27" s="82"/>
      <c r="D27" s="85">
        <v>205</v>
      </c>
      <c r="E27" s="161">
        <f t="shared" si="0"/>
        <v>0.15051395007342144</v>
      </c>
      <c r="F27" s="80">
        <v>140</v>
      </c>
      <c r="G27" s="161">
        <f t="shared" si="1"/>
        <v>0.10279001468428781</v>
      </c>
      <c r="H27" s="80">
        <v>790</v>
      </c>
      <c r="I27" s="161">
        <f t="shared" si="2"/>
        <v>0.58002936857562404</v>
      </c>
      <c r="J27" s="80">
        <v>215</v>
      </c>
      <c r="K27" s="161">
        <f t="shared" si="3"/>
        <v>0.157856093979442</v>
      </c>
      <c r="L27" s="125"/>
      <c r="M27" s="126">
        <v>44.6</v>
      </c>
      <c r="O27" s="127"/>
    </row>
    <row r="28" spans="1:15" x14ac:dyDescent="0.3">
      <c r="A28" s="8" t="s">
        <v>32</v>
      </c>
      <c r="B28" s="81">
        <v>1440</v>
      </c>
      <c r="C28" s="82"/>
      <c r="D28" s="85">
        <v>205</v>
      </c>
      <c r="E28" s="161">
        <f t="shared" si="0"/>
        <v>0.1423611111111111</v>
      </c>
      <c r="F28" s="80">
        <v>180</v>
      </c>
      <c r="G28" s="161">
        <f t="shared" si="1"/>
        <v>0.125</v>
      </c>
      <c r="H28" s="80">
        <v>805</v>
      </c>
      <c r="I28" s="161">
        <f t="shared" si="2"/>
        <v>0.55902777777777779</v>
      </c>
      <c r="J28" s="80">
        <v>230</v>
      </c>
      <c r="K28" s="161">
        <f t="shared" si="3"/>
        <v>0.15972222222222221</v>
      </c>
      <c r="L28" s="125"/>
      <c r="M28" s="126">
        <v>43.8</v>
      </c>
      <c r="O28" s="127"/>
    </row>
    <row r="29" spans="1:15" x14ac:dyDescent="0.3">
      <c r="A29" s="41" t="s">
        <v>39</v>
      </c>
      <c r="B29" s="103">
        <v>6862</v>
      </c>
      <c r="C29" s="120"/>
      <c r="D29" s="169">
        <v>960</v>
      </c>
      <c r="E29" s="137">
        <f t="shared" si="0"/>
        <v>0.13990090352666862</v>
      </c>
      <c r="F29" s="169">
        <v>710</v>
      </c>
      <c r="G29" s="137">
        <f t="shared" si="1"/>
        <v>0.10346837656659866</v>
      </c>
      <c r="H29" s="169">
        <v>4035</v>
      </c>
      <c r="I29" s="137">
        <f t="shared" si="2"/>
        <v>0.58802098513552903</v>
      </c>
      <c r="J29" s="170">
        <v>1150</v>
      </c>
      <c r="K29" s="137">
        <f t="shared" si="3"/>
        <v>0.16758962401632177</v>
      </c>
      <c r="L29" s="120"/>
      <c r="M29" s="138">
        <v>47</v>
      </c>
      <c r="O29" s="127"/>
    </row>
    <row r="30" spans="1:15" x14ac:dyDescent="0.3">
      <c r="A30" s="8" t="s">
        <v>33</v>
      </c>
      <c r="B30" s="81">
        <v>844</v>
      </c>
      <c r="C30" s="82"/>
      <c r="D30" s="85">
        <v>125</v>
      </c>
      <c r="E30" s="161">
        <f t="shared" si="0"/>
        <v>0.1481042654028436</v>
      </c>
      <c r="F30" s="80">
        <v>80</v>
      </c>
      <c r="G30" s="161">
        <f t="shared" si="1"/>
        <v>9.4786729857819899E-2</v>
      </c>
      <c r="H30" s="80">
        <v>495</v>
      </c>
      <c r="I30" s="161">
        <f t="shared" si="2"/>
        <v>0.5864928909952607</v>
      </c>
      <c r="J30" s="80">
        <v>135</v>
      </c>
      <c r="K30" s="161">
        <f t="shared" si="3"/>
        <v>0.15995260663507108</v>
      </c>
      <c r="L30" s="125"/>
      <c r="M30" s="126">
        <v>46.6</v>
      </c>
      <c r="O30" s="127"/>
    </row>
    <row r="31" spans="1:15" x14ac:dyDescent="0.3">
      <c r="A31" s="8" t="s">
        <v>34</v>
      </c>
      <c r="B31" s="81">
        <v>1060</v>
      </c>
      <c r="C31" s="82"/>
      <c r="D31" s="85">
        <v>140</v>
      </c>
      <c r="E31" s="161">
        <f t="shared" si="0"/>
        <v>0.13207547169811321</v>
      </c>
      <c r="F31" s="80">
        <v>120</v>
      </c>
      <c r="G31" s="161">
        <f t="shared" si="1"/>
        <v>0.11320754716981132</v>
      </c>
      <c r="H31" s="80">
        <v>645</v>
      </c>
      <c r="I31" s="161">
        <f t="shared" si="2"/>
        <v>0.60849056603773588</v>
      </c>
      <c r="J31" s="80">
        <v>155</v>
      </c>
      <c r="K31" s="161">
        <f t="shared" si="3"/>
        <v>0.14622641509433962</v>
      </c>
      <c r="L31" s="125"/>
      <c r="M31" s="126">
        <v>48.5</v>
      </c>
      <c r="O31" s="127"/>
    </row>
    <row r="32" spans="1:15" x14ac:dyDescent="0.3">
      <c r="A32" s="8" t="s">
        <v>35</v>
      </c>
      <c r="B32" s="81">
        <v>573</v>
      </c>
      <c r="C32" s="82"/>
      <c r="D32" s="85">
        <v>65</v>
      </c>
      <c r="E32" s="161">
        <f t="shared" si="0"/>
        <v>0.11343804537521815</v>
      </c>
      <c r="F32" s="80">
        <v>65</v>
      </c>
      <c r="G32" s="161">
        <f t="shared" si="1"/>
        <v>0.11343804537521815</v>
      </c>
      <c r="H32" s="80">
        <v>335</v>
      </c>
      <c r="I32" s="161">
        <f t="shared" si="2"/>
        <v>0.58464223385689351</v>
      </c>
      <c r="J32" s="80">
        <v>100</v>
      </c>
      <c r="K32" s="161">
        <f t="shared" si="3"/>
        <v>0.17452006980802792</v>
      </c>
      <c r="L32" s="125"/>
      <c r="M32" s="126">
        <v>49.2</v>
      </c>
      <c r="O32" s="127"/>
    </row>
    <row r="33" spans="1:15" x14ac:dyDescent="0.3">
      <c r="A33" s="8" t="s">
        <v>36</v>
      </c>
      <c r="B33" s="81">
        <v>968</v>
      </c>
      <c r="C33" s="82"/>
      <c r="D33" s="85">
        <v>130</v>
      </c>
      <c r="E33" s="161">
        <f t="shared" si="0"/>
        <v>0.13429752066115702</v>
      </c>
      <c r="F33" s="80">
        <v>70</v>
      </c>
      <c r="G33" s="161">
        <f t="shared" si="1"/>
        <v>7.2314049586776855E-2</v>
      </c>
      <c r="H33" s="80">
        <v>570</v>
      </c>
      <c r="I33" s="161">
        <f t="shared" si="2"/>
        <v>0.58884297520661155</v>
      </c>
      <c r="J33" s="80">
        <v>185</v>
      </c>
      <c r="K33" s="161">
        <f t="shared" si="3"/>
        <v>0.19111570247933884</v>
      </c>
      <c r="L33" s="125"/>
      <c r="M33" s="126">
        <v>49.8</v>
      </c>
      <c r="O33" s="127"/>
    </row>
    <row r="34" spans="1:15" x14ac:dyDescent="0.3">
      <c r="A34" s="8" t="s">
        <v>37</v>
      </c>
      <c r="B34" s="81">
        <v>1601</v>
      </c>
      <c r="C34" s="82"/>
      <c r="D34" s="85">
        <v>210</v>
      </c>
      <c r="E34" s="161">
        <f t="shared" si="0"/>
        <v>0.13116801998750779</v>
      </c>
      <c r="F34" s="80">
        <v>180</v>
      </c>
      <c r="G34" s="161">
        <f t="shared" si="1"/>
        <v>0.11242973141786383</v>
      </c>
      <c r="H34" s="80">
        <v>920</v>
      </c>
      <c r="I34" s="161">
        <f t="shared" si="2"/>
        <v>0.57464084946908178</v>
      </c>
      <c r="J34" s="80">
        <v>305</v>
      </c>
      <c r="K34" s="161">
        <f t="shared" si="3"/>
        <v>0.19050593379138039</v>
      </c>
      <c r="L34" s="125"/>
      <c r="M34" s="126">
        <v>48</v>
      </c>
      <c r="O34" s="127"/>
    </row>
    <row r="35" spans="1:15" x14ac:dyDescent="0.3">
      <c r="A35" s="8" t="s">
        <v>38</v>
      </c>
      <c r="B35" s="81">
        <v>1816</v>
      </c>
      <c r="C35" s="82"/>
      <c r="D35" s="85">
        <v>290</v>
      </c>
      <c r="E35" s="161">
        <f t="shared" si="0"/>
        <v>0.15969162995594713</v>
      </c>
      <c r="F35" s="80">
        <v>205</v>
      </c>
      <c r="G35" s="161">
        <f t="shared" si="1"/>
        <v>0.11288546255506608</v>
      </c>
      <c r="H35" s="80">
        <v>1065</v>
      </c>
      <c r="I35" s="161">
        <f t="shared" si="2"/>
        <v>0.58645374449339205</v>
      </c>
      <c r="J35" s="80">
        <v>265</v>
      </c>
      <c r="K35" s="161">
        <f t="shared" si="3"/>
        <v>0.14592511013215859</v>
      </c>
      <c r="L35" s="125"/>
      <c r="M35" s="126">
        <v>43.4</v>
      </c>
      <c r="O35" s="127"/>
    </row>
    <row r="36" spans="1:15" x14ac:dyDescent="0.3">
      <c r="A36" s="44" t="s">
        <v>40</v>
      </c>
      <c r="B36" s="105">
        <v>714997</v>
      </c>
      <c r="C36" s="120"/>
      <c r="D36" s="171">
        <v>107550</v>
      </c>
      <c r="E36" s="140">
        <f t="shared" si="0"/>
        <v>0.15042021155333518</v>
      </c>
      <c r="F36" s="171">
        <v>90170</v>
      </c>
      <c r="G36" s="140">
        <f t="shared" si="1"/>
        <v>0.12611241725489758</v>
      </c>
      <c r="H36" s="171">
        <v>413255</v>
      </c>
      <c r="I36" s="140">
        <f t="shared" si="2"/>
        <v>0.57798144607599755</v>
      </c>
      <c r="J36" s="171">
        <f t="shared" ref="J36" si="4">J5+J9+J10+J20+J29</f>
        <v>103995</v>
      </c>
      <c r="K36" s="140">
        <f t="shared" si="3"/>
        <v>0.14544816271956384</v>
      </c>
      <c r="L36" s="120"/>
      <c r="O36" s="124"/>
    </row>
    <row r="37" spans="1:15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O37" s="124"/>
    </row>
    <row r="38" spans="1:15" x14ac:dyDescent="0.3">
      <c r="A38" s="45" t="s">
        <v>42</v>
      </c>
      <c r="B38" s="55"/>
      <c r="C38" s="145"/>
      <c r="D38" s="55"/>
      <c r="E38" s="146"/>
      <c r="F38" s="55"/>
      <c r="G38" s="48"/>
      <c r="H38" s="55"/>
      <c r="I38" s="48"/>
      <c r="J38" s="55"/>
      <c r="K38" s="147"/>
      <c r="L38" s="145"/>
      <c r="M38" s="148">
        <v>42.4</v>
      </c>
      <c r="O38" s="124"/>
    </row>
    <row r="39" spans="1:15" x14ac:dyDescent="0.3">
      <c r="A39" s="46" t="s">
        <v>43</v>
      </c>
      <c r="B39" s="59"/>
      <c r="C39" s="149"/>
      <c r="D39" s="59"/>
      <c r="E39" s="150"/>
      <c r="F39" s="59"/>
      <c r="G39" s="50"/>
      <c r="H39" s="59"/>
      <c r="I39" s="50"/>
      <c r="J39" s="59"/>
      <c r="K39" s="151"/>
      <c r="L39" s="149"/>
      <c r="M39" s="152">
        <v>41.9</v>
      </c>
    </row>
    <row r="40" spans="1:15" x14ac:dyDescent="0.3">
      <c r="A40" s="47" t="s">
        <v>44</v>
      </c>
      <c r="B40" s="60"/>
      <c r="C40" s="153"/>
      <c r="D40" s="61"/>
      <c r="E40" s="154"/>
      <c r="F40" s="61"/>
      <c r="G40" s="52"/>
      <c r="H40" s="61"/>
      <c r="I40" s="52"/>
      <c r="J40" s="61"/>
      <c r="K40" s="155"/>
      <c r="L40" s="156"/>
      <c r="M40" s="157">
        <v>41</v>
      </c>
    </row>
    <row r="41" spans="1:15" x14ac:dyDescent="0.3">
      <c r="A41" s="64" t="s">
        <v>64</v>
      </c>
    </row>
    <row r="42" spans="1:15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workbookViewId="0">
      <selection activeCell="M4" sqref="M4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7" style="158" customWidth="1"/>
    <col min="12" max="12" width="1.5" style="117" customWidth="1"/>
    <col min="257" max="257" width="36.3984375" customWidth="1"/>
    <col min="259" max="259" width="2.09765625" customWidth="1"/>
    <col min="260" max="260" width="8.59765625" customWidth="1"/>
    <col min="261" max="261" width="7.3984375" customWidth="1"/>
    <col min="262" max="262" width="8.69921875" customWidth="1"/>
    <col min="263" max="263" width="7.8984375" customWidth="1"/>
    <col min="264" max="264" width="10" customWidth="1"/>
    <col min="265" max="265" width="7.09765625" customWidth="1"/>
    <col min="266" max="266" width="8.59765625" customWidth="1"/>
    <col min="267" max="267" width="7" customWidth="1"/>
    <col min="268" max="268" width="11.19921875" customWidth="1"/>
    <col min="513" max="513" width="36.3984375" customWidth="1"/>
    <col min="515" max="515" width="2.09765625" customWidth="1"/>
    <col min="516" max="516" width="8.59765625" customWidth="1"/>
    <col min="517" max="517" width="7.3984375" customWidth="1"/>
    <col min="518" max="518" width="8.69921875" customWidth="1"/>
    <col min="519" max="519" width="7.8984375" customWidth="1"/>
    <col min="520" max="520" width="10" customWidth="1"/>
    <col min="521" max="521" width="7.09765625" customWidth="1"/>
    <col min="522" max="522" width="8.59765625" customWidth="1"/>
    <col min="523" max="523" width="7" customWidth="1"/>
    <col min="524" max="524" width="11.19921875" customWidth="1"/>
    <col min="769" max="769" width="36.3984375" customWidth="1"/>
    <col min="771" max="771" width="2.09765625" customWidth="1"/>
    <col min="772" max="772" width="8.59765625" customWidth="1"/>
    <col min="773" max="773" width="7.3984375" customWidth="1"/>
    <col min="774" max="774" width="8.69921875" customWidth="1"/>
    <col min="775" max="775" width="7.8984375" customWidth="1"/>
    <col min="776" max="776" width="10" customWidth="1"/>
    <col min="777" max="777" width="7.09765625" customWidth="1"/>
    <col min="778" max="778" width="8.59765625" customWidth="1"/>
    <col min="779" max="779" width="7" customWidth="1"/>
    <col min="780" max="780" width="11.19921875" customWidth="1"/>
    <col min="1025" max="1025" width="36.3984375" customWidth="1"/>
    <col min="1027" max="1027" width="2.09765625" customWidth="1"/>
    <col min="1028" max="1028" width="8.59765625" customWidth="1"/>
    <col min="1029" max="1029" width="7.3984375" customWidth="1"/>
    <col min="1030" max="1030" width="8.69921875" customWidth="1"/>
    <col min="1031" max="1031" width="7.8984375" customWidth="1"/>
    <col min="1032" max="1032" width="10" customWidth="1"/>
    <col min="1033" max="1033" width="7.09765625" customWidth="1"/>
    <col min="1034" max="1034" width="8.59765625" customWidth="1"/>
    <col min="1035" max="1035" width="7" customWidth="1"/>
    <col min="1036" max="1036" width="11.19921875" customWidth="1"/>
    <col min="1281" max="1281" width="36.3984375" customWidth="1"/>
    <col min="1283" max="1283" width="2.09765625" customWidth="1"/>
    <col min="1284" max="1284" width="8.59765625" customWidth="1"/>
    <col min="1285" max="1285" width="7.3984375" customWidth="1"/>
    <col min="1286" max="1286" width="8.69921875" customWidth="1"/>
    <col min="1287" max="1287" width="7.8984375" customWidth="1"/>
    <col min="1288" max="1288" width="10" customWidth="1"/>
    <col min="1289" max="1289" width="7.09765625" customWidth="1"/>
    <col min="1290" max="1290" width="8.59765625" customWidth="1"/>
    <col min="1291" max="1291" width="7" customWidth="1"/>
    <col min="1292" max="1292" width="11.19921875" customWidth="1"/>
    <col min="1537" max="1537" width="36.3984375" customWidth="1"/>
    <col min="1539" max="1539" width="2.09765625" customWidth="1"/>
    <col min="1540" max="1540" width="8.59765625" customWidth="1"/>
    <col min="1541" max="1541" width="7.3984375" customWidth="1"/>
    <col min="1542" max="1542" width="8.69921875" customWidth="1"/>
    <col min="1543" max="1543" width="7.8984375" customWidth="1"/>
    <col min="1544" max="1544" width="10" customWidth="1"/>
    <col min="1545" max="1545" width="7.09765625" customWidth="1"/>
    <col min="1546" max="1546" width="8.59765625" customWidth="1"/>
    <col min="1547" max="1547" width="7" customWidth="1"/>
    <col min="1548" max="1548" width="11.19921875" customWidth="1"/>
    <col min="1793" max="1793" width="36.3984375" customWidth="1"/>
    <col min="1795" max="1795" width="2.09765625" customWidth="1"/>
    <col min="1796" max="1796" width="8.59765625" customWidth="1"/>
    <col min="1797" max="1797" width="7.3984375" customWidth="1"/>
    <col min="1798" max="1798" width="8.69921875" customWidth="1"/>
    <col min="1799" max="1799" width="7.8984375" customWidth="1"/>
    <col min="1800" max="1800" width="10" customWidth="1"/>
    <col min="1801" max="1801" width="7.09765625" customWidth="1"/>
    <col min="1802" max="1802" width="8.59765625" customWidth="1"/>
    <col min="1803" max="1803" width="7" customWidth="1"/>
    <col min="1804" max="1804" width="11.19921875" customWidth="1"/>
    <col min="2049" max="2049" width="36.3984375" customWidth="1"/>
    <col min="2051" max="2051" width="2.09765625" customWidth="1"/>
    <col min="2052" max="2052" width="8.59765625" customWidth="1"/>
    <col min="2053" max="2053" width="7.3984375" customWidth="1"/>
    <col min="2054" max="2054" width="8.69921875" customWidth="1"/>
    <col min="2055" max="2055" width="7.8984375" customWidth="1"/>
    <col min="2056" max="2056" width="10" customWidth="1"/>
    <col min="2057" max="2057" width="7.09765625" customWidth="1"/>
    <col min="2058" max="2058" width="8.59765625" customWidth="1"/>
    <col min="2059" max="2059" width="7" customWidth="1"/>
    <col min="2060" max="2060" width="11.19921875" customWidth="1"/>
    <col min="2305" max="2305" width="36.3984375" customWidth="1"/>
    <col min="2307" max="2307" width="2.09765625" customWidth="1"/>
    <col min="2308" max="2308" width="8.59765625" customWidth="1"/>
    <col min="2309" max="2309" width="7.3984375" customWidth="1"/>
    <col min="2310" max="2310" width="8.69921875" customWidth="1"/>
    <col min="2311" max="2311" width="7.8984375" customWidth="1"/>
    <col min="2312" max="2312" width="10" customWidth="1"/>
    <col min="2313" max="2313" width="7.09765625" customWidth="1"/>
    <col min="2314" max="2314" width="8.59765625" customWidth="1"/>
    <col min="2315" max="2315" width="7" customWidth="1"/>
    <col min="2316" max="2316" width="11.19921875" customWidth="1"/>
    <col min="2561" max="2561" width="36.3984375" customWidth="1"/>
    <col min="2563" max="2563" width="2.09765625" customWidth="1"/>
    <col min="2564" max="2564" width="8.59765625" customWidth="1"/>
    <col min="2565" max="2565" width="7.3984375" customWidth="1"/>
    <col min="2566" max="2566" width="8.69921875" customWidth="1"/>
    <col min="2567" max="2567" width="7.8984375" customWidth="1"/>
    <col min="2568" max="2568" width="10" customWidth="1"/>
    <col min="2569" max="2569" width="7.09765625" customWidth="1"/>
    <col min="2570" max="2570" width="8.59765625" customWidth="1"/>
    <col min="2571" max="2571" width="7" customWidth="1"/>
    <col min="2572" max="2572" width="11.19921875" customWidth="1"/>
    <col min="2817" max="2817" width="36.3984375" customWidth="1"/>
    <col min="2819" max="2819" width="2.09765625" customWidth="1"/>
    <col min="2820" max="2820" width="8.59765625" customWidth="1"/>
    <col min="2821" max="2821" width="7.3984375" customWidth="1"/>
    <col min="2822" max="2822" width="8.69921875" customWidth="1"/>
    <col min="2823" max="2823" width="7.8984375" customWidth="1"/>
    <col min="2824" max="2824" width="10" customWidth="1"/>
    <col min="2825" max="2825" width="7.09765625" customWidth="1"/>
    <col min="2826" max="2826" width="8.59765625" customWidth="1"/>
    <col min="2827" max="2827" width="7" customWidth="1"/>
    <col min="2828" max="2828" width="11.19921875" customWidth="1"/>
    <col min="3073" max="3073" width="36.3984375" customWidth="1"/>
    <col min="3075" max="3075" width="2.09765625" customWidth="1"/>
    <col min="3076" max="3076" width="8.59765625" customWidth="1"/>
    <col min="3077" max="3077" width="7.3984375" customWidth="1"/>
    <col min="3078" max="3078" width="8.69921875" customWidth="1"/>
    <col min="3079" max="3079" width="7.8984375" customWidth="1"/>
    <col min="3080" max="3080" width="10" customWidth="1"/>
    <col min="3081" max="3081" width="7.09765625" customWidth="1"/>
    <col min="3082" max="3082" width="8.59765625" customWidth="1"/>
    <col min="3083" max="3083" width="7" customWidth="1"/>
    <col min="3084" max="3084" width="11.19921875" customWidth="1"/>
    <col min="3329" max="3329" width="36.3984375" customWidth="1"/>
    <col min="3331" max="3331" width="2.09765625" customWidth="1"/>
    <col min="3332" max="3332" width="8.59765625" customWidth="1"/>
    <col min="3333" max="3333" width="7.3984375" customWidth="1"/>
    <col min="3334" max="3334" width="8.69921875" customWidth="1"/>
    <col min="3335" max="3335" width="7.8984375" customWidth="1"/>
    <col min="3336" max="3336" width="10" customWidth="1"/>
    <col min="3337" max="3337" width="7.09765625" customWidth="1"/>
    <col min="3338" max="3338" width="8.59765625" customWidth="1"/>
    <col min="3339" max="3339" width="7" customWidth="1"/>
    <col min="3340" max="3340" width="11.19921875" customWidth="1"/>
    <col min="3585" max="3585" width="36.3984375" customWidth="1"/>
    <col min="3587" max="3587" width="2.09765625" customWidth="1"/>
    <col min="3588" max="3588" width="8.59765625" customWidth="1"/>
    <col min="3589" max="3589" width="7.3984375" customWidth="1"/>
    <col min="3590" max="3590" width="8.69921875" customWidth="1"/>
    <col min="3591" max="3591" width="7.8984375" customWidth="1"/>
    <col min="3592" max="3592" width="10" customWidth="1"/>
    <col min="3593" max="3593" width="7.09765625" customWidth="1"/>
    <col min="3594" max="3594" width="8.59765625" customWidth="1"/>
    <col min="3595" max="3595" width="7" customWidth="1"/>
    <col min="3596" max="3596" width="11.19921875" customWidth="1"/>
    <col min="3841" max="3841" width="36.3984375" customWidth="1"/>
    <col min="3843" max="3843" width="2.09765625" customWidth="1"/>
    <col min="3844" max="3844" width="8.59765625" customWidth="1"/>
    <col min="3845" max="3845" width="7.3984375" customWidth="1"/>
    <col min="3846" max="3846" width="8.69921875" customWidth="1"/>
    <col min="3847" max="3847" width="7.8984375" customWidth="1"/>
    <col min="3848" max="3848" width="10" customWidth="1"/>
    <col min="3849" max="3849" width="7.09765625" customWidth="1"/>
    <col min="3850" max="3850" width="8.59765625" customWidth="1"/>
    <col min="3851" max="3851" width="7" customWidth="1"/>
    <col min="3852" max="3852" width="11.19921875" customWidth="1"/>
    <col min="4097" max="4097" width="36.3984375" customWidth="1"/>
    <col min="4099" max="4099" width="2.09765625" customWidth="1"/>
    <col min="4100" max="4100" width="8.59765625" customWidth="1"/>
    <col min="4101" max="4101" width="7.3984375" customWidth="1"/>
    <col min="4102" max="4102" width="8.69921875" customWidth="1"/>
    <col min="4103" max="4103" width="7.8984375" customWidth="1"/>
    <col min="4104" max="4104" width="10" customWidth="1"/>
    <col min="4105" max="4105" width="7.09765625" customWidth="1"/>
    <col min="4106" max="4106" width="8.59765625" customWidth="1"/>
    <col min="4107" max="4107" width="7" customWidth="1"/>
    <col min="4108" max="4108" width="11.19921875" customWidth="1"/>
    <col min="4353" max="4353" width="36.3984375" customWidth="1"/>
    <col min="4355" max="4355" width="2.09765625" customWidth="1"/>
    <col min="4356" max="4356" width="8.59765625" customWidth="1"/>
    <col min="4357" max="4357" width="7.3984375" customWidth="1"/>
    <col min="4358" max="4358" width="8.69921875" customWidth="1"/>
    <col min="4359" max="4359" width="7.8984375" customWidth="1"/>
    <col min="4360" max="4360" width="10" customWidth="1"/>
    <col min="4361" max="4361" width="7.09765625" customWidth="1"/>
    <col min="4362" max="4362" width="8.59765625" customWidth="1"/>
    <col min="4363" max="4363" width="7" customWidth="1"/>
    <col min="4364" max="4364" width="11.19921875" customWidth="1"/>
    <col min="4609" max="4609" width="36.3984375" customWidth="1"/>
    <col min="4611" max="4611" width="2.09765625" customWidth="1"/>
    <col min="4612" max="4612" width="8.59765625" customWidth="1"/>
    <col min="4613" max="4613" width="7.3984375" customWidth="1"/>
    <col min="4614" max="4614" width="8.69921875" customWidth="1"/>
    <col min="4615" max="4615" width="7.8984375" customWidth="1"/>
    <col min="4616" max="4616" width="10" customWidth="1"/>
    <col min="4617" max="4617" width="7.09765625" customWidth="1"/>
    <col min="4618" max="4618" width="8.59765625" customWidth="1"/>
    <col min="4619" max="4619" width="7" customWidth="1"/>
    <col min="4620" max="4620" width="11.19921875" customWidth="1"/>
    <col min="4865" max="4865" width="36.3984375" customWidth="1"/>
    <col min="4867" max="4867" width="2.09765625" customWidth="1"/>
    <col min="4868" max="4868" width="8.59765625" customWidth="1"/>
    <col min="4869" max="4869" width="7.3984375" customWidth="1"/>
    <col min="4870" max="4870" width="8.69921875" customWidth="1"/>
    <col min="4871" max="4871" width="7.8984375" customWidth="1"/>
    <col min="4872" max="4872" width="10" customWidth="1"/>
    <col min="4873" max="4873" width="7.09765625" customWidth="1"/>
    <col min="4874" max="4874" width="8.59765625" customWidth="1"/>
    <col min="4875" max="4875" width="7" customWidth="1"/>
    <col min="4876" max="4876" width="11.19921875" customWidth="1"/>
    <col min="5121" max="5121" width="36.3984375" customWidth="1"/>
    <col min="5123" max="5123" width="2.09765625" customWidth="1"/>
    <col min="5124" max="5124" width="8.59765625" customWidth="1"/>
    <col min="5125" max="5125" width="7.3984375" customWidth="1"/>
    <col min="5126" max="5126" width="8.69921875" customWidth="1"/>
    <col min="5127" max="5127" width="7.8984375" customWidth="1"/>
    <col min="5128" max="5128" width="10" customWidth="1"/>
    <col min="5129" max="5129" width="7.09765625" customWidth="1"/>
    <col min="5130" max="5130" width="8.59765625" customWidth="1"/>
    <col min="5131" max="5131" width="7" customWidth="1"/>
    <col min="5132" max="5132" width="11.19921875" customWidth="1"/>
    <col min="5377" max="5377" width="36.3984375" customWidth="1"/>
    <col min="5379" max="5379" width="2.09765625" customWidth="1"/>
    <col min="5380" max="5380" width="8.59765625" customWidth="1"/>
    <col min="5381" max="5381" width="7.3984375" customWidth="1"/>
    <col min="5382" max="5382" width="8.69921875" customWidth="1"/>
    <col min="5383" max="5383" width="7.8984375" customWidth="1"/>
    <col min="5384" max="5384" width="10" customWidth="1"/>
    <col min="5385" max="5385" width="7.09765625" customWidth="1"/>
    <col min="5386" max="5386" width="8.59765625" customWidth="1"/>
    <col min="5387" max="5387" width="7" customWidth="1"/>
    <col min="5388" max="5388" width="11.19921875" customWidth="1"/>
    <col min="5633" max="5633" width="36.3984375" customWidth="1"/>
    <col min="5635" max="5635" width="2.09765625" customWidth="1"/>
    <col min="5636" max="5636" width="8.59765625" customWidth="1"/>
    <col min="5637" max="5637" width="7.3984375" customWidth="1"/>
    <col min="5638" max="5638" width="8.69921875" customWidth="1"/>
    <col min="5639" max="5639" width="7.8984375" customWidth="1"/>
    <col min="5640" max="5640" width="10" customWidth="1"/>
    <col min="5641" max="5641" width="7.09765625" customWidth="1"/>
    <col min="5642" max="5642" width="8.59765625" customWidth="1"/>
    <col min="5643" max="5643" width="7" customWidth="1"/>
    <col min="5644" max="5644" width="11.19921875" customWidth="1"/>
    <col min="5889" max="5889" width="36.3984375" customWidth="1"/>
    <col min="5891" max="5891" width="2.09765625" customWidth="1"/>
    <col min="5892" max="5892" width="8.59765625" customWidth="1"/>
    <col min="5893" max="5893" width="7.3984375" customWidth="1"/>
    <col min="5894" max="5894" width="8.69921875" customWidth="1"/>
    <col min="5895" max="5895" width="7.8984375" customWidth="1"/>
    <col min="5896" max="5896" width="10" customWidth="1"/>
    <col min="5897" max="5897" width="7.09765625" customWidth="1"/>
    <col min="5898" max="5898" width="8.59765625" customWidth="1"/>
    <col min="5899" max="5899" width="7" customWidth="1"/>
    <col min="5900" max="5900" width="11.19921875" customWidth="1"/>
    <col min="6145" max="6145" width="36.3984375" customWidth="1"/>
    <col min="6147" max="6147" width="2.09765625" customWidth="1"/>
    <col min="6148" max="6148" width="8.59765625" customWidth="1"/>
    <col min="6149" max="6149" width="7.3984375" customWidth="1"/>
    <col min="6150" max="6150" width="8.69921875" customWidth="1"/>
    <col min="6151" max="6151" width="7.8984375" customWidth="1"/>
    <col min="6152" max="6152" width="10" customWidth="1"/>
    <col min="6153" max="6153" width="7.09765625" customWidth="1"/>
    <col min="6154" max="6154" width="8.59765625" customWidth="1"/>
    <col min="6155" max="6155" width="7" customWidth="1"/>
    <col min="6156" max="6156" width="11.19921875" customWidth="1"/>
    <col min="6401" max="6401" width="36.3984375" customWidth="1"/>
    <col min="6403" max="6403" width="2.09765625" customWidth="1"/>
    <col min="6404" max="6404" width="8.59765625" customWidth="1"/>
    <col min="6405" max="6405" width="7.3984375" customWidth="1"/>
    <col min="6406" max="6406" width="8.69921875" customWidth="1"/>
    <col min="6407" max="6407" width="7.8984375" customWidth="1"/>
    <col min="6408" max="6408" width="10" customWidth="1"/>
    <col min="6409" max="6409" width="7.09765625" customWidth="1"/>
    <col min="6410" max="6410" width="8.59765625" customWidth="1"/>
    <col min="6411" max="6411" width="7" customWidth="1"/>
    <col min="6412" max="6412" width="11.19921875" customWidth="1"/>
    <col min="6657" max="6657" width="36.3984375" customWidth="1"/>
    <col min="6659" max="6659" width="2.09765625" customWidth="1"/>
    <col min="6660" max="6660" width="8.59765625" customWidth="1"/>
    <col min="6661" max="6661" width="7.3984375" customWidth="1"/>
    <col min="6662" max="6662" width="8.69921875" customWidth="1"/>
    <col min="6663" max="6663" width="7.8984375" customWidth="1"/>
    <col min="6664" max="6664" width="10" customWidth="1"/>
    <col min="6665" max="6665" width="7.09765625" customWidth="1"/>
    <col min="6666" max="6666" width="8.59765625" customWidth="1"/>
    <col min="6667" max="6667" width="7" customWidth="1"/>
    <col min="6668" max="6668" width="11.19921875" customWidth="1"/>
    <col min="6913" max="6913" width="36.3984375" customWidth="1"/>
    <col min="6915" max="6915" width="2.09765625" customWidth="1"/>
    <col min="6916" max="6916" width="8.59765625" customWidth="1"/>
    <col min="6917" max="6917" width="7.3984375" customWidth="1"/>
    <col min="6918" max="6918" width="8.69921875" customWidth="1"/>
    <col min="6919" max="6919" width="7.8984375" customWidth="1"/>
    <col min="6920" max="6920" width="10" customWidth="1"/>
    <col min="6921" max="6921" width="7.09765625" customWidth="1"/>
    <col min="6922" max="6922" width="8.59765625" customWidth="1"/>
    <col min="6923" max="6923" width="7" customWidth="1"/>
    <col min="6924" max="6924" width="11.19921875" customWidth="1"/>
    <col min="7169" max="7169" width="36.3984375" customWidth="1"/>
    <col min="7171" max="7171" width="2.09765625" customWidth="1"/>
    <col min="7172" max="7172" width="8.59765625" customWidth="1"/>
    <col min="7173" max="7173" width="7.3984375" customWidth="1"/>
    <col min="7174" max="7174" width="8.69921875" customWidth="1"/>
    <col min="7175" max="7175" width="7.8984375" customWidth="1"/>
    <col min="7176" max="7176" width="10" customWidth="1"/>
    <col min="7177" max="7177" width="7.09765625" customWidth="1"/>
    <col min="7178" max="7178" width="8.59765625" customWidth="1"/>
    <col min="7179" max="7179" width="7" customWidth="1"/>
    <col min="7180" max="7180" width="11.19921875" customWidth="1"/>
    <col min="7425" max="7425" width="36.3984375" customWidth="1"/>
    <col min="7427" max="7427" width="2.09765625" customWidth="1"/>
    <col min="7428" max="7428" width="8.59765625" customWidth="1"/>
    <col min="7429" max="7429" width="7.3984375" customWidth="1"/>
    <col min="7430" max="7430" width="8.69921875" customWidth="1"/>
    <col min="7431" max="7431" width="7.8984375" customWidth="1"/>
    <col min="7432" max="7432" width="10" customWidth="1"/>
    <col min="7433" max="7433" width="7.09765625" customWidth="1"/>
    <col min="7434" max="7434" width="8.59765625" customWidth="1"/>
    <col min="7435" max="7435" width="7" customWidth="1"/>
    <col min="7436" max="7436" width="11.19921875" customWidth="1"/>
    <col min="7681" max="7681" width="36.3984375" customWidth="1"/>
    <col min="7683" max="7683" width="2.09765625" customWidth="1"/>
    <col min="7684" max="7684" width="8.59765625" customWidth="1"/>
    <col min="7685" max="7685" width="7.3984375" customWidth="1"/>
    <col min="7686" max="7686" width="8.69921875" customWidth="1"/>
    <col min="7687" max="7687" width="7.8984375" customWidth="1"/>
    <col min="7688" max="7688" width="10" customWidth="1"/>
    <col min="7689" max="7689" width="7.09765625" customWidth="1"/>
    <col min="7690" max="7690" width="8.59765625" customWidth="1"/>
    <col min="7691" max="7691" width="7" customWidth="1"/>
    <col min="7692" max="7692" width="11.19921875" customWidth="1"/>
    <col min="7937" max="7937" width="36.3984375" customWidth="1"/>
    <col min="7939" max="7939" width="2.09765625" customWidth="1"/>
    <col min="7940" max="7940" width="8.59765625" customWidth="1"/>
    <col min="7941" max="7941" width="7.3984375" customWidth="1"/>
    <col min="7942" max="7942" width="8.69921875" customWidth="1"/>
    <col min="7943" max="7943" width="7.8984375" customWidth="1"/>
    <col min="7944" max="7944" width="10" customWidth="1"/>
    <col min="7945" max="7945" width="7.09765625" customWidth="1"/>
    <col min="7946" max="7946" width="8.59765625" customWidth="1"/>
    <col min="7947" max="7947" width="7" customWidth="1"/>
    <col min="7948" max="7948" width="11.19921875" customWidth="1"/>
    <col min="8193" max="8193" width="36.3984375" customWidth="1"/>
    <col min="8195" max="8195" width="2.09765625" customWidth="1"/>
    <col min="8196" max="8196" width="8.59765625" customWidth="1"/>
    <col min="8197" max="8197" width="7.3984375" customWidth="1"/>
    <col min="8198" max="8198" width="8.69921875" customWidth="1"/>
    <col min="8199" max="8199" width="7.8984375" customWidth="1"/>
    <col min="8200" max="8200" width="10" customWidth="1"/>
    <col min="8201" max="8201" width="7.09765625" customWidth="1"/>
    <col min="8202" max="8202" width="8.59765625" customWidth="1"/>
    <col min="8203" max="8203" width="7" customWidth="1"/>
    <col min="8204" max="8204" width="11.19921875" customWidth="1"/>
    <col min="8449" max="8449" width="36.3984375" customWidth="1"/>
    <col min="8451" max="8451" width="2.09765625" customWidth="1"/>
    <col min="8452" max="8452" width="8.59765625" customWidth="1"/>
    <col min="8453" max="8453" width="7.3984375" customWidth="1"/>
    <col min="8454" max="8454" width="8.69921875" customWidth="1"/>
    <col min="8455" max="8455" width="7.8984375" customWidth="1"/>
    <col min="8456" max="8456" width="10" customWidth="1"/>
    <col min="8457" max="8457" width="7.09765625" customWidth="1"/>
    <col min="8458" max="8458" width="8.59765625" customWidth="1"/>
    <col min="8459" max="8459" width="7" customWidth="1"/>
    <col min="8460" max="8460" width="11.19921875" customWidth="1"/>
    <col min="8705" max="8705" width="36.3984375" customWidth="1"/>
    <col min="8707" max="8707" width="2.09765625" customWidth="1"/>
    <col min="8708" max="8708" width="8.59765625" customWidth="1"/>
    <col min="8709" max="8709" width="7.3984375" customWidth="1"/>
    <col min="8710" max="8710" width="8.69921875" customWidth="1"/>
    <col min="8711" max="8711" width="7.8984375" customWidth="1"/>
    <col min="8712" max="8712" width="10" customWidth="1"/>
    <col min="8713" max="8713" width="7.09765625" customWidth="1"/>
    <col min="8714" max="8714" width="8.59765625" customWidth="1"/>
    <col min="8715" max="8715" width="7" customWidth="1"/>
    <col min="8716" max="8716" width="11.19921875" customWidth="1"/>
    <col min="8961" max="8961" width="36.3984375" customWidth="1"/>
    <col min="8963" max="8963" width="2.09765625" customWidth="1"/>
    <col min="8964" max="8964" width="8.59765625" customWidth="1"/>
    <col min="8965" max="8965" width="7.3984375" customWidth="1"/>
    <col min="8966" max="8966" width="8.69921875" customWidth="1"/>
    <col min="8967" max="8967" width="7.8984375" customWidth="1"/>
    <col min="8968" max="8968" width="10" customWidth="1"/>
    <col min="8969" max="8969" width="7.09765625" customWidth="1"/>
    <col min="8970" max="8970" width="8.59765625" customWidth="1"/>
    <col min="8971" max="8971" width="7" customWidth="1"/>
    <col min="8972" max="8972" width="11.19921875" customWidth="1"/>
    <col min="9217" max="9217" width="36.3984375" customWidth="1"/>
    <col min="9219" max="9219" width="2.09765625" customWidth="1"/>
    <col min="9220" max="9220" width="8.59765625" customWidth="1"/>
    <col min="9221" max="9221" width="7.3984375" customWidth="1"/>
    <col min="9222" max="9222" width="8.69921875" customWidth="1"/>
    <col min="9223" max="9223" width="7.8984375" customWidth="1"/>
    <col min="9224" max="9224" width="10" customWidth="1"/>
    <col min="9225" max="9225" width="7.09765625" customWidth="1"/>
    <col min="9226" max="9226" width="8.59765625" customWidth="1"/>
    <col min="9227" max="9227" width="7" customWidth="1"/>
    <col min="9228" max="9228" width="11.19921875" customWidth="1"/>
    <col min="9473" max="9473" width="36.3984375" customWidth="1"/>
    <col min="9475" max="9475" width="2.09765625" customWidth="1"/>
    <col min="9476" max="9476" width="8.59765625" customWidth="1"/>
    <col min="9477" max="9477" width="7.3984375" customWidth="1"/>
    <col min="9478" max="9478" width="8.69921875" customWidth="1"/>
    <col min="9479" max="9479" width="7.8984375" customWidth="1"/>
    <col min="9480" max="9480" width="10" customWidth="1"/>
    <col min="9481" max="9481" width="7.09765625" customWidth="1"/>
    <col min="9482" max="9482" width="8.59765625" customWidth="1"/>
    <col min="9483" max="9483" width="7" customWidth="1"/>
    <col min="9484" max="9484" width="11.19921875" customWidth="1"/>
    <col min="9729" max="9729" width="36.3984375" customWidth="1"/>
    <col min="9731" max="9731" width="2.09765625" customWidth="1"/>
    <col min="9732" max="9732" width="8.59765625" customWidth="1"/>
    <col min="9733" max="9733" width="7.3984375" customWidth="1"/>
    <col min="9734" max="9734" width="8.69921875" customWidth="1"/>
    <col min="9735" max="9735" width="7.8984375" customWidth="1"/>
    <col min="9736" max="9736" width="10" customWidth="1"/>
    <col min="9737" max="9737" width="7.09765625" customWidth="1"/>
    <col min="9738" max="9738" width="8.59765625" customWidth="1"/>
    <col min="9739" max="9739" width="7" customWidth="1"/>
    <col min="9740" max="9740" width="11.19921875" customWidth="1"/>
    <col min="9985" max="9985" width="36.3984375" customWidth="1"/>
    <col min="9987" max="9987" width="2.09765625" customWidth="1"/>
    <col min="9988" max="9988" width="8.59765625" customWidth="1"/>
    <col min="9989" max="9989" width="7.3984375" customWidth="1"/>
    <col min="9990" max="9990" width="8.69921875" customWidth="1"/>
    <col min="9991" max="9991" width="7.8984375" customWidth="1"/>
    <col min="9992" max="9992" width="10" customWidth="1"/>
    <col min="9993" max="9993" width="7.09765625" customWidth="1"/>
    <col min="9994" max="9994" width="8.59765625" customWidth="1"/>
    <col min="9995" max="9995" width="7" customWidth="1"/>
    <col min="9996" max="9996" width="11.19921875" customWidth="1"/>
    <col min="10241" max="10241" width="36.3984375" customWidth="1"/>
    <col min="10243" max="10243" width="2.09765625" customWidth="1"/>
    <col min="10244" max="10244" width="8.59765625" customWidth="1"/>
    <col min="10245" max="10245" width="7.3984375" customWidth="1"/>
    <col min="10246" max="10246" width="8.69921875" customWidth="1"/>
    <col min="10247" max="10247" width="7.8984375" customWidth="1"/>
    <col min="10248" max="10248" width="10" customWidth="1"/>
    <col min="10249" max="10249" width="7.09765625" customWidth="1"/>
    <col min="10250" max="10250" width="8.59765625" customWidth="1"/>
    <col min="10251" max="10251" width="7" customWidth="1"/>
    <col min="10252" max="10252" width="11.19921875" customWidth="1"/>
    <col min="10497" max="10497" width="36.3984375" customWidth="1"/>
    <col min="10499" max="10499" width="2.09765625" customWidth="1"/>
    <col min="10500" max="10500" width="8.59765625" customWidth="1"/>
    <col min="10501" max="10501" width="7.3984375" customWidth="1"/>
    <col min="10502" max="10502" width="8.69921875" customWidth="1"/>
    <col min="10503" max="10503" width="7.8984375" customWidth="1"/>
    <col min="10504" max="10504" width="10" customWidth="1"/>
    <col min="10505" max="10505" width="7.09765625" customWidth="1"/>
    <col min="10506" max="10506" width="8.59765625" customWidth="1"/>
    <col min="10507" max="10507" width="7" customWidth="1"/>
    <col min="10508" max="10508" width="11.19921875" customWidth="1"/>
    <col min="10753" max="10753" width="36.3984375" customWidth="1"/>
    <col min="10755" max="10755" width="2.09765625" customWidth="1"/>
    <col min="10756" max="10756" width="8.59765625" customWidth="1"/>
    <col min="10757" max="10757" width="7.3984375" customWidth="1"/>
    <col min="10758" max="10758" width="8.69921875" customWidth="1"/>
    <col min="10759" max="10759" width="7.8984375" customWidth="1"/>
    <col min="10760" max="10760" width="10" customWidth="1"/>
    <col min="10761" max="10761" width="7.09765625" customWidth="1"/>
    <col min="10762" max="10762" width="8.59765625" customWidth="1"/>
    <col min="10763" max="10763" width="7" customWidth="1"/>
    <col min="10764" max="10764" width="11.19921875" customWidth="1"/>
    <col min="11009" max="11009" width="36.3984375" customWidth="1"/>
    <col min="11011" max="11011" width="2.09765625" customWidth="1"/>
    <col min="11012" max="11012" width="8.59765625" customWidth="1"/>
    <col min="11013" max="11013" width="7.3984375" customWidth="1"/>
    <col min="11014" max="11014" width="8.69921875" customWidth="1"/>
    <col min="11015" max="11015" width="7.8984375" customWidth="1"/>
    <col min="11016" max="11016" width="10" customWidth="1"/>
    <col min="11017" max="11017" width="7.09765625" customWidth="1"/>
    <col min="11018" max="11018" width="8.59765625" customWidth="1"/>
    <col min="11019" max="11019" width="7" customWidth="1"/>
    <col min="11020" max="11020" width="11.19921875" customWidth="1"/>
    <col min="11265" max="11265" width="36.3984375" customWidth="1"/>
    <col min="11267" max="11267" width="2.09765625" customWidth="1"/>
    <col min="11268" max="11268" width="8.59765625" customWidth="1"/>
    <col min="11269" max="11269" width="7.3984375" customWidth="1"/>
    <col min="11270" max="11270" width="8.69921875" customWidth="1"/>
    <col min="11271" max="11271" width="7.8984375" customWidth="1"/>
    <col min="11272" max="11272" width="10" customWidth="1"/>
    <col min="11273" max="11273" width="7.09765625" customWidth="1"/>
    <col min="11274" max="11274" width="8.59765625" customWidth="1"/>
    <col min="11275" max="11275" width="7" customWidth="1"/>
    <col min="11276" max="11276" width="11.19921875" customWidth="1"/>
    <col min="11521" max="11521" width="36.3984375" customWidth="1"/>
    <col min="11523" max="11523" width="2.09765625" customWidth="1"/>
    <col min="11524" max="11524" width="8.59765625" customWidth="1"/>
    <col min="11525" max="11525" width="7.3984375" customWidth="1"/>
    <col min="11526" max="11526" width="8.69921875" customWidth="1"/>
    <col min="11527" max="11527" width="7.8984375" customWidth="1"/>
    <col min="11528" max="11528" width="10" customWidth="1"/>
    <col min="11529" max="11529" width="7.09765625" customWidth="1"/>
    <col min="11530" max="11530" width="8.59765625" customWidth="1"/>
    <col min="11531" max="11531" width="7" customWidth="1"/>
    <col min="11532" max="11532" width="11.19921875" customWidth="1"/>
    <col min="11777" max="11777" width="36.3984375" customWidth="1"/>
    <col min="11779" max="11779" width="2.09765625" customWidth="1"/>
    <col min="11780" max="11780" width="8.59765625" customWidth="1"/>
    <col min="11781" max="11781" width="7.3984375" customWidth="1"/>
    <col min="11782" max="11782" width="8.69921875" customWidth="1"/>
    <col min="11783" max="11783" width="7.8984375" customWidth="1"/>
    <col min="11784" max="11784" width="10" customWidth="1"/>
    <col min="11785" max="11785" width="7.09765625" customWidth="1"/>
    <col min="11786" max="11786" width="8.59765625" customWidth="1"/>
    <col min="11787" max="11787" width="7" customWidth="1"/>
    <col min="11788" max="11788" width="11.19921875" customWidth="1"/>
    <col min="12033" max="12033" width="36.3984375" customWidth="1"/>
    <col min="12035" max="12035" width="2.09765625" customWidth="1"/>
    <col min="12036" max="12036" width="8.59765625" customWidth="1"/>
    <col min="12037" max="12037" width="7.3984375" customWidth="1"/>
    <col min="12038" max="12038" width="8.69921875" customWidth="1"/>
    <col min="12039" max="12039" width="7.8984375" customWidth="1"/>
    <col min="12040" max="12040" width="10" customWidth="1"/>
    <col min="12041" max="12041" width="7.09765625" customWidth="1"/>
    <col min="12042" max="12042" width="8.59765625" customWidth="1"/>
    <col min="12043" max="12043" width="7" customWidth="1"/>
    <col min="12044" max="12044" width="11.19921875" customWidth="1"/>
    <col min="12289" max="12289" width="36.3984375" customWidth="1"/>
    <col min="12291" max="12291" width="2.09765625" customWidth="1"/>
    <col min="12292" max="12292" width="8.59765625" customWidth="1"/>
    <col min="12293" max="12293" width="7.3984375" customWidth="1"/>
    <col min="12294" max="12294" width="8.69921875" customWidth="1"/>
    <col min="12295" max="12295" width="7.8984375" customWidth="1"/>
    <col min="12296" max="12296" width="10" customWidth="1"/>
    <col min="12297" max="12297" width="7.09765625" customWidth="1"/>
    <col min="12298" max="12298" width="8.59765625" customWidth="1"/>
    <col min="12299" max="12299" width="7" customWidth="1"/>
    <col min="12300" max="12300" width="11.19921875" customWidth="1"/>
    <col min="12545" max="12545" width="36.3984375" customWidth="1"/>
    <col min="12547" max="12547" width="2.09765625" customWidth="1"/>
    <col min="12548" max="12548" width="8.59765625" customWidth="1"/>
    <col min="12549" max="12549" width="7.3984375" customWidth="1"/>
    <col min="12550" max="12550" width="8.69921875" customWidth="1"/>
    <col min="12551" max="12551" width="7.8984375" customWidth="1"/>
    <col min="12552" max="12552" width="10" customWidth="1"/>
    <col min="12553" max="12553" width="7.09765625" customWidth="1"/>
    <col min="12554" max="12554" width="8.59765625" customWidth="1"/>
    <col min="12555" max="12555" width="7" customWidth="1"/>
    <col min="12556" max="12556" width="11.19921875" customWidth="1"/>
    <col min="12801" max="12801" width="36.3984375" customWidth="1"/>
    <col min="12803" max="12803" width="2.09765625" customWidth="1"/>
    <col min="12804" max="12804" width="8.59765625" customWidth="1"/>
    <col min="12805" max="12805" width="7.3984375" customWidth="1"/>
    <col min="12806" max="12806" width="8.69921875" customWidth="1"/>
    <col min="12807" max="12807" width="7.8984375" customWidth="1"/>
    <col min="12808" max="12808" width="10" customWidth="1"/>
    <col min="12809" max="12809" width="7.09765625" customWidth="1"/>
    <col min="12810" max="12810" width="8.59765625" customWidth="1"/>
    <col min="12811" max="12811" width="7" customWidth="1"/>
    <col min="12812" max="12812" width="11.19921875" customWidth="1"/>
    <col min="13057" max="13057" width="36.3984375" customWidth="1"/>
    <col min="13059" max="13059" width="2.09765625" customWidth="1"/>
    <col min="13060" max="13060" width="8.59765625" customWidth="1"/>
    <col min="13061" max="13061" width="7.3984375" customWidth="1"/>
    <col min="13062" max="13062" width="8.69921875" customWidth="1"/>
    <col min="13063" max="13063" width="7.8984375" customWidth="1"/>
    <col min="13064" max="13064" width="10" customWidth="1"/>
    <col min="13065" max="13065" width="7.09765625" customWidth="1"/>
    <col min="13066" max="13066" width="8.59765625" customWidth="1"/>
    <col min="13067" max="13067" width="7" customWidth="1"/>
    <col min="13068" max="13068" width="11.19921875" customWidth="1"/>
    <col min="13313" max="13313" width="36.3984375" customWidth="1"/>
    <col min="13315" max="13315" width="2.09765625" customWidth="1"/>
    <col min="13316" max="13316" width="8.59765625" customWidth="1"/>
    <col min="13317" max="13317" width="7.3984375" customWidth="1"/>
    <col min="13318" max="13318" width="8.69921875" customWidth="1"/>
    <col min="13319" max="13319" width="7.8984375" customWidth="1"/>
    <col min="13320" max="13320" width="10" customWidth="1"/>
    <col min="13321" max="13321" width="7.09765625" customWidth="1"/>
    <col min="13322" max="13322" width="8.59765625" customWidth="1"/>
    <col min="13323" max="13323" width="7" customWidth="1"/>
    <col min="13324" max="13324" width="11.19921875" customWidth="1"/>
    <col min="13569" max="13569" width="36.3984375" customWidth="1"/>
    <col min="13571" max="13571" width="2.09765625" customWidth="1"/>
    <col min="13572" max="13572" width="8.59765625" customWidth="1"/>
    <col min="13573" max="13573" width="7.3984375" customWidth="1"/>
    <col min="13574" max="13574" width="8.69921875" customWidth="1"/>
    <col min="13575" max="13575" width="7.8984375" customWidth="1"/>
    <col min="13576" max="13576" width="10" customWidth="1"/>
    <col min="13577" max="13577" width="7.09765625" customWidth="1"/>
    <col min="13578" max="13578" width="8.59765625" customWidth="1"/>
    <col min="13579" max="13579" width="7" customWidth="1"/>
    <col min="13580" max="13580" width="11.19921875" customWidth="1"/>
    <col min="13825" max="13825" width="36.3984375" customWidth="1"/>
    <col min="13827" max="13827" width="2.09765625" customWidth="1"/>
    <col min="13828" max="13828" width="8.59765625" customWidth="1"/>
    <col min="13829" max="13829" width="7.3984375" customWidth="1"/>
    <col min="13830" max="13830" width="8.69921875" customWidth="1"/>
    <col min="13831" max="13831" width="7.8984375" customWidth="1"/>
    <col min="13832" max="13832" width="10" customWidth="1"/>
    <col min="13833" max="13833" width="7.09765625" customWidth="1"/>
    <col min="13834" max="13834" width="8.59765625" customWidth="1"/>
    <col min="13835" max="13835" width="7" customWidth="1"/>
    <col min="13836" max="13836" width="11.19921875" customWidth="1"/>
    <col min="14081" max="14081" width="36.3984375" customWidth="1"/>
    <col min="14083" max="14083" width="2.09765625" customWidth="1"/>
    <col min="14084" max="14084" width="8.59765625" customWidth="1"/>
    <col min="14085" max="14085" width="7.3984375" customWidth="1"/>
    <col min="14086" max="14086" width="8.69921875" customWidth="1"/>
    <col min="14087" max="14087" width="7.8984375" customWidth="1"/>
    <col min="14088" max="14088" width="10" customWidth="1"/>
    <col min="14089" max="14089" width="7.09765625" customWidth="1"/>
    <col min="14090" max="14090" width="8.59765625" customWidth="1"/>
    <col min="14091" max="14091" width="7" customWidth="1"/>
    <col min="14092" max="14092" width="11.19921875" customWidth="1"/>
    <col min="14337" max="14337" width="36.3984375" customWidth="1"/>
    <col min="14339" max="14339" width="2.09765625" customWidth="1"/>
    <col min="14340" max="14340" width="8.59765625" customWidth="1"/>
    <col min="14341" max="14341" width="7.3984375" customWidth="1"/>
    <col min="14342" max="14342" width="8.69921875" customWidth="1"/>
    <col min="14343" max="14343" width="7.8984375" customWidth="1"/>
    <col min="14344" max="14344" width="10" customWidth="1"/>
    <col min="14345" max="14345" width="7.09765625" customWidth="1"/>
    <col min="14346" max="14346" width="8.59765625" customWidth="1"/>
    <col min="14347" max="14347" width="7" customWidth="1"/>
    <col min="14348" max="14348" width="11.19921875" customWidth="1"/>
    <col min="14593" max="14593" width="36.3984375" customWidth="1"/>
    <col min="14595" max="14595" width="2.09765625" customWidth="1"/>
    <col min="14596" max="14596" width="8.59765625" customWidth="1"/>
    <col min="14597" max="14597" width="7.3984375" customWidth="1"/>
    <col min="14598" max="14598" width="8.69921875" customWidth="1"/>
    <col min="14599" max="14599" width="7.8984375" customWidth="1"/>
    <col min="14600" max="14600" width="10" customWidth="1"/>
    <col min="14601" max="14601" width="7.09765625" customWidth="1"/>
    <col min="14602" max="14602" width="8.59765625" customWidth="1"/>
    <col min="14603" max="14603" width="7" customWidth="1"/>
    <col min="14604" max="14604" width="11.19921875" customWidth="1"/>
    <col min="14849" max="14849" width="36.3984375" customWidth="1"/>
    <col min="14851" max="14851" width="2.09765625" customWidth="1"/>
    <col min="14852" max="14852" width="8.59765625" customWidth="1"/>
    <col min="14853" max="14853" width="7.3984375" customWidth="1"/>
    <col min="14854" max="14854" width="8.69921875" customWidth="1"/>
    <col min="14855" max="14855" width="7.8984375" customWidth="1"/>
    <col min="14856" max="14856" width="10" customWidth="1"/>
    <col min="14857" max="14857" width="7.09765625" customWidth="1"/>
    <col min="14858" max="14858" width="8.59765625" customWidth="1"/>
    <col min="14859" max="14859" width="7" customWidth="1"/>
    <col min="14860" max="14860" width="11.19921875" customWidth="1"/>
    <col min="15105" max="15105" width="36.3984375" customWidth="1"/>
    <col min="15107" max="15107" width="2.09765625" customWidth="1"/>
    <col min="15108" max="15108" width="8.59765625" customWidth="1"/>
    <col min="15109" max="15109" width="7.3984375" customWidth="1"/>
    <col min="15110" max="15110" width="8.69921875" customWidth="1"/>
    <col min="15111" max="15111" width="7.8984375" customWidth="1"/>
    <col min="15112" max="15112" width="10" customWidth="1"/>
    <col min="15113" max="15113" width="7.09765625" customWidth="1"/>
    <col min="15114" max="15114" width="8.59765625" customWidth="1"/>
    <col min="15115" max="15115" width="7" customWidth="1"/>
    <col min="15116" max="15116" width="11.19921875" customWidth="1"/>
    <col min="15361" max="15361" width="36.3984375" customWidth="1"/>
    <col min="15363" max="15363" width="2.09765625" customWidth="1"/>
    <col min="15364" max="15364" width="8.59765625" customWidth="1"/>
    <col min="15365" max="15365" width="7.3984375" customWidth="1"/>
    <col min="15366" max="15366" width="8.69921875" customWidth="1"/>
    <col min="15367" max="15367" width="7.8984375" customWidth="1"/>
    <col min="15368" max="15368" width="10" customWidth="1"/>
    <col min="15369" max="15369" width="7.09765625" customWidth="1"/>
    <col min="15370" max="15370" width="8.59765625" customWidth="1"/>
    <col min="15371" max="15371" width="7" customWidth="1"/>
    <col min="15372" max="15372" width="11.19921875" customWidth="1"/>
    <col min="15617" max="15617" width="36.3984375" customWidth="1"/>
    <col min="15619" max="15619" width="2.09765625" customWidth="1"/>
    <col min="15620" max="15620" width="8.59765625" customWidth="1"/>
    <col min="15621" max="15621" width="7.3984375" customWidth="1"/>
    <col min="15622" max="15622" width="8.69921875" customWidth="1"/>
    <col min="15623" max="15623" width="7.8984375" customWidth="1"/>
    <col min="15624" max="15624" width="10" customWidth="1"/>
    <col min="15625" max="15625" width="7.09765625" customWidth="1"/>
    <col min="15626" max="15626" width="8.59765625" customWidth="1"/>
    <col min="15627" max="15627" width="7" customWidth="1"/>
    <col min="15628" max="15628" width="11.19921875" customWidth="1"/>
    <col min="15873" max="15873" width="36.3984375" customWidth="1"/>
    <col min="15875" max="15875" width="2.09765625" customWidth="1"/>
    <col min="15876" max="15876" width="8.59765625" customWidth="1"/>
    <col min="15877" max="15877" width="7.3984375" customWidth="1"/>
    <col min="15878" max="15878" width="8.69921875" customWidth="1"/>
    <col min="15879" max="15879" width="7.8984375" customWidth="1"/>
    <col min="15880" max="15880" width="10" customWidth="1"/>
    <col min="15881" max="15881" width="7.09765625" customWidth="1"/>
    <col min="15882" max="15882" width="8.59765625" customWidth="1"/>
    <col min="15883" max="15883" width="7" customWidth="1"/>
    <col min="15884" max="15884" width="11.19921875" customWidth="1"/>
    <col min="16129" max="16129" width="36.3984375" customWidth="1"/>
    <col min="16131" max="16131" width="2.09765625" customWidth="1"/>
    <col min="16132" max="16132" width="8.59765625" customWidth="1"/>
    <col min="16133" max="16133" width="7.3984375" customWidth="1"/>
    <col min="16134" max="16134" width="8.69921875" customWidth="1"/>
    <col min="16135" max="16135" width="7.8984375" customWidth="1"/>
    <col min="16136" max="16136" width="10" customWidth="1"/>
    <col min="16137" max="16137" width="7.09765625" customWidth="1"/>
    <col min="16138" max="16138" width="8.59765625" customWidth="1"/>
    <col min="16139" max="16139" width="7" customWidth="1"/>
    <col min="16140" max="16140" width="11.19921875" customWidth="1"/>
  </cols>
  <sheetData>
    <row r="2" spans="1:13" x14ac:dyDescent="0.3">
      <c r="A2" s="160" t="s">
        <v>66</v>
      </c>
    </row>
    <row r="3" spans="1:13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3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M4" s="203" t="s">
        <v>77</v>
      </c>
    </row>
    <row r="5" spans="1:13" x14ac:dyDescent="0.3">
      <c r="A5" s="29" t="s">
        <v>9</v>
      </c>
      <c r="B5" s="75">
        <v>551905</v>
      </c>
      <c r="C5" s="120"/>
      <c r="D5" s="75">
        <v>73545</v>
      </c>
      <c r="E5" s="121">
        <v>0.13325662931120391</v>
      </c>
      <c r="F5" s="75">
        <v>70300</v>
      </c>
      <c r="G5" s="121">
        <v>0.12737699422907928</v>
      </c>
      <c r="H5" s="75">
        <v>308875</v>
      </c>
      <c r="I5" s="121">
        <v>0.55965247642257276</v>
      </c>
      <c r="J5" s="75">
        <v>99175</v>
      </c>
      <c r="K5" s="121">
        <v>0.17969578097679853</v>
      </c>
      <c r="M5" s="123">
        <v>43.5</v>
      </c>
    </row>
    <row r="6" spans="1:13" x14ac:dyDescent="0.3">
      <c r="A6" s="8" t="s">
        <v>10</v>
      </c>
      <c r="B6" s="81">
        <v>516625</v>
      </c>
      <c r="C6" s="82"/>
      <c r="D6" s="85">
        <v>67555</v>
      </c>
      <c r="E6" s="87">
        <v>0.13076215823856763</v>
      </c>
      <c r="F6" s="85">
        <v>65565</v>
      </c>
      <c r="G6" s="87">
        <v>0.12691023469634649</v>
      </c>
      <c r="H6" s="85">
        <v>289510</v>
      </c>
      <c r="I6" s="87">
        <v>0.5603871279941931</v>
      </c>
      <c r="J6" s="85">
        <v>93990</v>
      </c>
      <c r="K6" s="87">
        <v>0.181930800871038</v>
      </c>
      <c r="M6" s="126">
        <v>43.5</v>
      </c>
    </row>
    <row r="7" spans="1:13" x14ac:dyDescent="0.3">
      <c r="A7" s="8" t="s">
        <v>11</v>
      </c>
      <c r="B7" s="81">
        <v>16745</v>
      </c>
      <c r="C7" s="82"/>
      <c r="D7" s="85">
        <v>2550</v>
      </c>
      <c r="E7" s="87">
        <v>0.15228426395939088</v>
      </c>
      <c r="F7" s="85">
        <v>2135</v>
      </c>
      <c r="G7" s="87">
        <v>0.12750074649148999</v>
      </c>
      <c r="H7" s="85">
        <v>9140</v>
      </c>
      <c r="I7" s="87">
        <v>0.54583457748581665</v>
      </c>
      <c r="J7" s="85">
        <v>2920</v>
      </c>
      <c r="K7" s="87">
        <v>0.17438041206330249</v>
      </c>
      <c r="M7" s="126">
        <v>45</v>
      </c>
    </row>
    <row r="8" spans="1:13" x14ac:dyDescent="0.3">
      <c r="A8" s="8" t="s">
        <v>12</v>
      </c>
      <c r="B8" s="81">
        <v>18145</v>
      </c>
      <c r="C8" s="82"/>
      <c r="D8" s="85">
        <v>3445</v>
      </c>
      <c r="E8" s="87">
        <v>0.18985946541747037</v>
      </c>
      <c r="F8" s="85">
        <v>2605</v>
      </c>
      <c r="G8" s="87">
        <v>0.14356572058418296</v>
      </c>
      <c r="H8" s="85">
        <v>10200</v>
      </c>
      <c r="I8" s="87">
        <v>0.5621383301184899</v>
      </c>
      <c r="J8" s="85">
        <v>1900</v>
      </c>
      <c r="K8" s="87">
        <v>0.10471204188481675</v>
      </c>
      <c r="M8" s="126">
        <v>41.2</v>
      </c>
    </row>
    <row r="9" spans="1:13" x14ac:dyDescent="0.3">
      <c r="A9" s="36" t="s">
        <v>13</v>
      </c>
      <c r="B9" s="92">
        <v>138770</v>
      </c>
      <c r="C9" s="93"/>
      <c r="D9" s="91">
        <v>23720</v>
      </c>
      <c r="E9" s="96">
        <v>0.17093031635079628</v>
      </c>
      <c r="F9" s="91">
        <v>17195</v>
      </c>
      <c r="G9" s="96">
        <v>0.12391006701736687</v>
      </c>
      <c r="H9" s="91">
        <v>78995</v>
      </c>
      <c r="I9" s="96">
        <v>0.56925127909490525</v>
      </c>
      <c r="J9" s="91">
        <v>18865</v>
      </c>
      <c r="K9" s="96">
        <v>0.13594436837933271</v>
      </c>
      <c r="M9" s="129">
        <v>40.700000000000003</v>
      </c>
    </row>
    <row r="10" spans="1:13" x14ac:dyDescent="0.3">
      <c r="A10" s="19" t="s">
        <v>14</v>
      </c>
      <c r="B10" s="98">
        <v>36880</v>
      </c>
      <c r="C10" s="120"/>
      <c r="D10" s="98">
        <v>8085</v>
      </c>
      <c r="E10" s="130">
        <v>0.21922451193058567</v>
      </c>
      <c r="F10" s="98">
        <v>3975</v>
      </c>
      <c r="G10" s="130">
        <v>0.10778199566160521</v>
      </c>
      <c r="H10" s="98">
        <v>22020</v>
      </c>
      <c r="I10" s="130">
        <v>0.59707158351409984</v>
      </c>
      <c r="J10" s="98">
        <v>2800</v>
      </c>
      <c r="K10" s="130">
        <v>7.5921908893709325E-2</v>
      </c>
      <c r="M10" s="132">
        <v>35.5</v>
      </c>
    </row>
    <row r="11" spans="1:13" x14ac:dyDescent="0.3">
      <c r="A11" s="8" t="s">
        <v>15</v>
      </c>
      <c r="B11" s="81">
        <v>1615</v>
      </c>
      <c r="C11" s="82"/>
      <c r="D11" s="85">
        <v>260</v>
      </c>
      <c r="E11" s="87">
        <v>0.1609907120743034</v>
      </c>
      <c r="F11" s="85">
        <v>140</v>
      </c>
      <c r="G11" s="87">
        <v>8.6687306501547989E-2</v>
      </c>
      <c r="H11" s="85">
        <v>975</v>
      </c>
      <c r="I11" s="87">
        <v>0.60371517027863775</v>
      </c>
      <c r="J11" s="85">
        <v>235</v>
      </c>
      <c r="K11" s="87">
        <v>0.14551083591331268</v>
      </c>
      <c r="M11" s="126">
        <v>44.2</v>
      </c>
    </row>
    <row r="12" spans="1:13" x14ac:dyDescent="0.3">
      <c r="A12" s="8" t="s">
        <v>16</v>
      </c>
      <c r="B12" s="81">
        <v>7280</v>
      </c>
      <c r="C12" s="82"/>
      <c r="D12" s="85">
        <v>1695</v>
      </c>
      <c r="E12" s="87">
        <v>0.23282967032967034</v>
      </c>
      <c r="F12" s="85">
        <v>800</v>
      </c>
      <c r="G12" s="87">
        <v>0.10989010989010989</v>
      </c>
      <c r="H12" s="85">
        <v>4285</v>
      </c>
      <c r="I12" s="87">
        <v>0.58859890109890112</v>
      </c>
      <c r="J12" s="85">
        <v>505</v>
      </c>
      <c r="K12" s="87">
        <v>6.9368131868131871E-2</v>
      </c>
      <c r="M12" s="126">
        <v>38.6</v>
      </c>
    </row>
    <row r="13" spans="1:13" x14ac:dyDescent="0.3">
      <c r="A13" s="8" t="s">
        <v>17</v>
      </c>
      <c r="B13" s="81">
        <v>600</v>
      </c>
      <c r="C13" s="82"/>
      <c r="D13" s="85">
        <v>130</v>
      </c>
      <c r="E13" s="87">
        <v>0.21666666666666667</v>
      </c>
      <c r="F13" s="85">
        <v>55</v>
      </c>
      <c r="G13" s="87">
        <v>9.166666666666666E-2</v>
      </c>
      <c r="H13" s="85">
        <v>375</v>
      </c>
      <c r="I13" s="87">
        <v>0.625</v>
      </c>
      <c r="J13" s="85">
        <v>35</v>
      </c>
      <c r="K13" s="87">
        <v>5.8333333333333334E-2</v>
      </c>
      <c r="M13" s="126">
        <v>37.9</v>
      </c>
    </row>
    <row r="14" spans="1:13" x14ac:dyDescent="0.3">
      <c r="A14" s="8" t="s">
        <v>18</v>
      </c>
      <c r="B14" s="81">
        <v>250</v>
      </c>
      <c r="C14" s="82"/>
      <c r="D14" s="85">
        <v>25</v>
      </c>
      <c r="E14" s="87">
        <v>0.1</v>
      </c>
      <c r="F14" s="85">
        <v>15</v>
      </c>
      <c r="G14" s="87">
        <v>0.06</v>
      </c>
      <c r="H14" s="85">
        <v>145</v>
      </c>
      <c r="I14" s="87">
        <v>0.57999999999999996</v>
      </c>
      <c r="J14" s="85">
        <v>60</v>
      </c>
      <c r="K14" s="87">
        <v>0.24</v>
      </c>
      <c r="M14" s="126">
        <v>56.6</v>
      </c>
    </row>
    <row r="15" spans="1:13" x14ac:dyDescent="0.3">
      <c r="A15" s="8" t="s">
        <v>19</v>
      </c>
      <c r="B15" s="81">
        <v>5695</v>
      </c>
      <c r="C15" s="82"/>
      <c r="D15" s="85">
        <v>1235</v>
      </c>
      <c r="E15" s="87">
        <v>0.21685689201053557</v>
      </c>
      <c r="F15" s="85">
        <v>560</v>
      </c>
      <c r="G15" s="87">
        <v>9.8331870061457424E-2</v>
      </c>
      <c r="H15" s="85">
        <v>3510</v>
      </c>
      <c r="I15" s="87">
        <v>0.61633011413520633</v>
      </c>
      <c r="J15" s="85">
        <v>395</v>
      </c>
      <c r="K15" s="87">
        <v>6.9359086918349425E-2</v>
      </c>
      <c r="M15" s="126">
        <v>33.5</v>
      </c>
    </row>
    <row r="16" spans="1:13" x14ac:dyDescent="0.3">
      <c r="A16" s="8" t="s">
        <v>20</v>
      </c>
      <c r="B16" s="81">
        <v>6320</v>
      </c>
      <c r="C16" s="82"/>
      <c r="D16" s="85">
        <v>1320</v>
      </c>
      <c r="E16" s="87">
        <v>0.20886075949367089</v>
      </c>
      <c r="F16" s="85">
        <v>615</v>
      </c>
      <c r="G16" s="87">
        <v>9.7310126582278486E-2</v>
      </c>
      <c r="H16" s="85">
        <v>3850</v>
      </c>
      <c r="I16" s="87">
        <v>0.60917721518987344</v>
      </c>
      <c r="J16" s="85">
        <v>540</v>
      </c>
      <c r="K16" s="87">
        <v>8.5443037974683542E-2</v>
      </c>
      <c r="M16" s="126">
        <v>35.5</v>
      </c>
    </row>
    <row r="17" spans="1:13" x14ac:dyDescent="0.3">
      <c r="A17" s="8" t="s">
        <v>21</v>
      </c>
      <c r="B17" s="81">
        <v>2935</v>
      </c>
      <c r="C17" s="82"/>
      <c r="D17" s="85">
        <v>680</v>
      </c>
      <c r="E17" s="87">
        <v>0.23168654173764908</v>
      </c>
      <c r="F17" s="85">
        <v>440</v>
      </c>
      <c r="G17" s="87">
        <v>0.14991482112436116</v>
      </c>
      <c r="H17" s="85">
        <v>1600</v>
      </c>
      <c r="I17" s="87">
        <v>0.54514480408858601</v>
      </c>
      <c r="J17" s="85">
        <v>205</v>
      </c>
      <c r="K17" s="87">
        <v>6.9846678023850084E-2</v>
      </c>
      <c r="M17" s="126">
        <v>32.200000000000003</v>
      </c>
    </row>
    <row r="18" spans="1:13" x14ac:dyDescent="0.3">
      <c r="A18" s="8" t="s">
        <v>22</v>
      </c>
      <c r="B18" s="81">
        <v>5085</v>
      </c>
      <c r="C18" s="82"/>
      <c r="D18" s="85">
        <v>1355</v>
      </c>
      <c r="E18" s="87">
        <v>0.26647000983284169</v>
      </c>
      <c r="F18" s="85">
        <v>695</v>
      </c>
      <c r="G18" s="87">
        <v>0.13667649950835792</v>
      </c>
      <c r="H18" s="85">
        <v>2855</v>
      </c>
      <c r="I18" s="87">
        <v>0.56145526057030481</v>
      </c>
      <c r="J18" s="85">
        <v>190</v>
      </c>
      <c r="K18" s="87">
        <v>3.7364798426745331E-2</v>
      </c>
      <c r="M18" s="126">
        <v>29.7</v>
      </c>
    </row>
    <row r="19" spans="1:13" x14ac:dyDescent="0.3">
      <c r="A19" s="8" t="s">
        <v>23</v>
      </c>
      <c r="B19" s="81">
        <v>7105</v>
      </c>
      <c r="C19" s="82"/>
      <c r="D19" s="85">
        <v>1385</v>
      </c>
      <c r="E19" s="87">
        <v>0.19493314567206194</v>
      </c>
      <c r="F19" s="85">
        <v>650</v>
      </c>
      <c r="G19" s="87">
        <v>9.1484869809992958E-2</v>
      </c>
      <c r="H19" s="85">
        <v>4450</v>
      </c>
      <c r="I19" s="87">
        <v>0.62631949331456716</v>
      </c>
      <c r="J19" s="85">
        <v>625</v>
      </c>
      <c r="K19" s="87">
        <v>8.7966220971147077E-2</v>
      </c>
      <c r="M19" s="126">
        <v>37.9</v>
      </c>
    </row>
    <row r="20" spans="1:13" x14ac:dyDescent="0.3">
      <c r="A20" s="20" t="s">
        <v>24</v>
      </c>
      <c r="B20" s="101">
        <v>26170</v>
      </c>
      <c r="C20" s="120"/>
      <c r="D20" s="116">
        <v>4285</v>
      </c>
      <c r="E20" s="102">
        <v>0.16373710355368742</v>
      </c>
      <c r="F20" s="101">
        <v>2680</v>
      </c>
      <c r="G20" s="133">
        <v>0.10240733664501338</v>
      </c>
      <c r="H20" s="101">
        <v>14850</v>
      </c>
      <c r="I20" s="133">
        <v>0.56744363775315243</v>
      </c>
      <c r="J20" s="101">
        <v>4365</v>
      </c>
      <c r="K20" s="133">
        <v>0.16679403897592662</v>
      </c>
      <c r="M20" s="135">
        <v>44.7</v>
      </c>
    </row>
    <row r="21" spans="1:13" x14ac:dyDescent="0.3">
      <c r="A21" s="8" t="s">
        <v>25</v>
      </c>
      <c r="B21" s="81">
        <v>3440</v>
      </c>
      <c r="C21" s="82"/>
      <c r="D21" s="85">
        <v>420</v>
      </c>
      <c r="E21" s="87">
        <v>0.12209302325581395</v>
      </c>
      <c r="F21" s="85">
        <v>370</v>
      </c>
      <c r="G21" s="87">
        <v>0.10755813953488372</v>
      </c>
      <c r="H21" s="85">
        <v>1800</v>
      </c>
      <c r="I21" s="87">
        <v>0.52325581395348841</v>
      </c>
      <c r="J21" s="85">
        <v>850</v>
      </c>
      <c r="K21" s="87">
        <v>0.24709302325581395</v>
      </c>
      <c r="M21" s="126">
        <v>50</v>
      </c>
    </row>
    <row r="22" spans="1:13" x14ac:dyDescent="0.3">
      <c r="A22" s="8" t="s">
        <v>26</v>
      </c>
      <c r="B22" s="81">
        <v>6465</v>
      </c>
      <c r="C22" s="82"/>
      <c r="D22" s="85">
        <v>1385</v>
      </c>
      <c r="E22" s="87">
        <v>0.21423047177107502</v>
      </c>
      <c r="F22" s="85">
        <v>675</v>
      </c>
      <c r="G22" s="87">
        <v>0.10440835266821345</v>
      </c>
      <c r="H22" s="85">
        <v>3730</v>
      </c>
      <c r="I22" s="87">
        <v>0.57695282289249805</v>
      </c>
      <c r="J22" s="85">
        <v>665</v>
      </c>
      <c r="K22" s="87">
        <v>0.102861562258314</v>
      </c>
      <c r="M22" s="126">
        <v>38.200000000000003</v>
      </c>
    </row>
    <row r="23" spans="1:13" x14ac:dyDescent="0.3">
      <c r="A23" s="8" t="s">
        <v>27</v>
      </c>
      <c r="B23" s="81">
        <v>3830</v>
      </c>
      <c r="C23" s="82"/>
      <c r="D23" s="85">
        <v>585</v>
      </c>
      <c r="E23" s="87">
        <v>0.15274151436031333</v>
      </c>
      <c r="F23" s="85">
        <v>325</v>
      </c>
      <c r="G23" s="87">
        <v>8.4856396866840725E-2</v>
      </c>
      <c r="H23" s="85">
        <v>2260</v>
      </c>
      <c r="I23" s="87">
        <v>0.59007832898172319</v>
      </c>
      <c r="J23" s="85">
        <v>685</v>
      </c>
      <c r="K23" s="87">
        <v>0.17885117493472585</v>
      </c>
      <c r="M23" s="126">
        <v>45</v>
      </c>
    </row>
    <row r="24" spans="1:13" x14ac:dyDescent="0.3">
      <c r="A24" s="8" t="s">
        <v>28</v>
      </c>
      <c r="B24" s="81">
        <v>3630</v>
      </c>
      <c r="C24" s="82"/>
      <c r="D24" s="85">
        <v>630</v>
      </c>
      <c r="E24" s="87">
        <v>0.17355371900826447</v>
      </c>
      <c r="F24" s="85">
        <v>395</v>
      </c>
      <c r="G24" s="87">
        <v>0.10881542699724518</v>
      </c>
      <c r="H24" s="85">
        <v>2120</v>
      </c>
      <c r="I24" s="87">
        <v>0.58402203856749313</v>
      </c>
      <c r="J24" s="85">
        <v>485</v>
      </c>
      <c r="K24" s="87">
        <v>0.13360881542699724</v>
      </c>
      <c r="M24" s="126">
        <v>40.799999999999997</v>
      </c>
    </row>
    <row r="25" spans="1:13" x14ac:dyDescent="0.3">
      <c r="A25" s="8" t="s">
        <v>29</v>
      </c>
      <c r="B25" s="81">
        <v>2855</v>
      </c>
      <c r="C25" s="82"/>
      <c r="D25" s="85">
        <v>355</v>
      </c>
      <c r="E25" s="87">
        <v>0.12434325744308231</v>
      </c>
      <c r="F25" s="85">
        <v>305</v>
      </c>
      <c r="G25" s="87">
        <v>0.10683012259194395</v>
      </c>
      <c r="H25" s="85">
        <v>1570</v>
      </c>
      <c r="I25" s="87">
        <v>0.54991243432574433</v>
      </c>
      <c r="J25" s="85">
        <v>630</v>
      </c>
      <c r="K25" s="87">
        <v>0.22066549912434325</v>
      </c>
      <c r="M25" s="126">
        <v>48.6</v>
      </c>
    </row>
    <row r="26" spans="1:13" x14ac:dyDescent="0.3">
      <c r="A26" s="8" t="s">
        <v>30</v>
      </c>
      <c r="B26" s="81">
        <v>2965</v>
      </c>
      <c r="C26" s="82"/>
      <c r="D26" s="85">
        <v>445</v>
      </c>
      <c r="E26" s="87">
        <v>0.15008431703204048</v>
      </c>
      <c r="F26" s="85">
        <v>290</v>
      </c>
      <c r="G26" s="87">
        <v>9.7807757166947729E-2</v>
      </c>
      <c r="H26" s="85">
        <v>1715</v>
      </c>
      <c r="I26" s="87">
        <v>0.57841483979763908</v>
      </c>
      <c r="J26" s="85">
        <v>515</v>
      </c>
      <c r="K26" s="87">
        <v>0.17369308600337269</v>
      </c>
      <c r="M26" s="126">
        <v>47.3</v>
      </c>
    </row>
    <row r="27" spans="1:13" x14ac:dyDescent="0.3">
      <c r="A27" s="8" t="s">
        <v>31</v>
      </c>
      <c r="B27" s="81">
        <v>1455</v>
      </c>
      <c r="C27" s="82"/>
      <c r="D27" s="85">
        <v>240</v>
      </c>
      <c r="E27" s="87">
        <v>0.16494845360824742</v>
      </c>
      <c r="F27" s="85">
        <v>155</v>
      </c>
      <c r="G27" s="87">
        <v>0.10652920962199312</v>
      </c>
      <c r="H27" s="85">
        <v>785</v>
      </c>
      <c r="I27" s="87">
        <v>0.53951890034364258</v>
      </c>
      <c r="J27" s="85">
        <v>280</v>
      </c>
      <c r="K27" s="87">
        <v>0.19243986254295534</v>
      </c>
      <c r="M27" s="126">
        <v>45.9</v>
      </c>
    </row>
    <row r="28" spans="1:13" x14ac:dyDescent="0.3">
      <c r="A28" s="8" t="s">
        <v>32</v>
      </c>
      <c r="B28" s="81">
        <v>1505</v>
      </c>
      <c r="C28" s="82"/>
      <c r="D28" s="85">
        <v>220</v>
      </c>
      <c r="E28" s="87">
        <v>0.1461794019933555</v>
      </c>
      <c r="F28" s="85">
        <v>165</v>
      </c>
      <c r="G28" s="87">
        <v>0.10963455149501661</v>
      </c>
      <c r="H28" s="85">
        <v>875</v>
      </c>
      <c r="I28" s="87">
        <v>0.58139534883720934</v>
      </c>
      <c r="J28" s="85">
        <v>245</v>
      </c>
      <c r="K28" s="87">
        <v>0.16279069767441862</v>
      </c>
      <c r="M28" s="126">
        <v>46.3</v>
      </c>
    </row>
    <row r="29" spans="1:13" x14ac:dyDescent="0.3">
      <c r="A29" s="41" t="s">
        <v>39</v>
      </c>
      <c r="B29" s="103">
        <v>6715</v>
      </c>
      <c r="C29" s="120"/>
      <c r="D29" s="103">
        <v>915</v>
      </c>
      <c r="E29" s="136">
        <v>0.13626209977661952</v>
      </c>
      <c r="F29" s="103">
        <v>640</v>
      </c>
      <c r="G29" s="136">
        <v>9.5309009679821297E-2</v>
      </c>
      <c r="H29" s="103">
        <v>3735</v>
      </c>
      <c r="I29" s="136">
        <v>0.55621742367833205</v>
      </c>
      <c r="J29" s="113">
        <v>1435</v>
      </c>
      <c r="K29" s="136">
        <v>0.21370067014147431</v>
      </c>
      <c r="M29" s="138">
        <v>49.7</v>
      </c>
    </row>
    <row r="30" spans="1:13" x14ac:dyDescent="0.3">
      <c r="A30" s="8" t="s">
        <v>33</v>
      </c>
      <c r="B30" s="81">
        <v>850</v>
      </c>
      <c r="C30" s="82"/>
      <c r="D30" s="85">
        <v>135</v>
      </c>
      <c r="E30" s="87">
        <v>0.1588235294117647</v>
      </c>
      <c r="F30" s="85">
        <v>50</v>
      </c>
      <c r="G30" s="87">
        <v>5.8823529411764705E-2</v>
      </c>
      <c r="H30" s="85">
        <v>460</v>
      </c>
      <c r="I30" s="87">
        <v>0.54117647058823526</v>
      </c>
      <c r="J30" s="85">
        <v>205</v>
      </c>
      <c r="K30" s="87">
        <v>0.2411764705882353</v>
      </c>
      <c r="M30" s="126">
        <v>50</v>
      </c>
    </row>
    <row r="31" spans="1:13" x14ac:dyDescent="0.3">
      <c r="A31" s="8" t="s">
        <v>34</v>
      </c>
      <c r="B31" s="81">
        <v>1040</v>
      </c>
      <c r="C31" s="82"/>
      <c r="D31" s="85">
        <v>150</v>
      </c>
      <c r="E31" s="87">
        <v>0.14423076923076922</v>
      </c>
      <c r="F31" s="85">
        <v>95</v>
      </c>
      <c r="G31" s="87">
        <v>9.1346153846153841E-2</v>
      </c>
      <c r="H31" s="85">
        <v>590</v>
      </c>
      <c r="I31" s="87">
        <v>0.56730769230769229</v>
      </c>
      <c r="J31" s="85">
        <v>220</v>
      </c>
      <c r="K31" s="87">
        <v>0.21153846153846154</v>
      </c>
      <c r="M31" s="126">
        <v>49.8</v>
      </c>
    </row>
    <row r="32" spans="1:13" x14ac:dyDescent="0.3">
      <c r="A32" s="8" t="s">
        <v>35</v>
      </c>
      <c r="B32" s="81">
        <v>525</v>
      </c>
      <c r="C32" s="82"/>
      <c r="D32" s="85">
        <v>60</v>
      </c>
      <c r="E32" s="87">
        <v>0.11428571428571428</v>
      </c>
      <c r="F32" s="85">
        <v>40</v>
      </c>
      <c r="G32" s="87">
        <v>7.6190476190476197E-2</v>
      </c>
      <c r="H32" s="85">
        <v>310</v>
      </c>
      <c r="I32" s="87">
        <v>0.59047619047619049</v>
      </c>
      <c r="J32" s="85">
        <v>120</v>
      </c>
      <c r="K32" s="87">
        <v>0.22857142857142856</v>
      </c>
      <c r="M32" s="126">
        <v>52.9</v>
      </c>
    </row>
    <row r="33" spans="1:13" x14ac:dyDescent="0.3">
      <c r="A33" s="8" t="s">
        <v>36</v>
      </c>
      <c r="B33" s="81">
        <v>920</v>
      </c>
      <c r="C33" s="82"/>
      <c r="D33" s="85">
        <v>85</v>
      </c>
      <c r="E33" s="87">
        <v>9.2391304347826081E-2</v>
      </c>
      <c r="F33" s="85">
        <v>90</v>
      </c>
      <c r="G33" s="87">
        <v>9.7826086956521743E-2</v>
      </c>
      <c r="H33" s="85">
        <v>525</v>
      </c>
      <c r="I33" s="87">
        <v>0.57065217391304346</v>
      </c>
      <c r="J33" s="85">
        <v>225</v>
      </c>
      <c r="K33" s="87">
        <v>0.24456521739130435</v>
      </c>
      <c r="M33" s="126">
        <v>53.3</v>
      </c>
    </row>
    <row r="34" spans="1:13" x14ac:dyDescent="0.3">
      <c r="A34" s="8" t="s">
        <v>37</v>
      </c>
      <c r="B34" s="81">
        <v>1580</v>
      </c>
      <c r="C34" s="82"/>
      <c r="D34" s="85">
        <v>205</v>
      </c>
      <c r="E34" s="87">
        <v>0.12974683544303797</v>
      </c>
      <c r="F34" s="85">
        <v>170</v>
      </c>
      <c r="G34" s="87">
        <v>0.10759493670886076</v>
      </c>
      <c r="H34" s="85">
        <v>870</v>
      </c>
      <c r="I34" s="87">
        <v>0.55063291139240511</v>
      </c>
      <c r="J34" s="85">
        <v>335</v>
      </c>
      <c r="K34" s="87">
        <v>0.21202531645569619</v>
      </c>
      <c r="M34" s="126">
        <v>50.2</v>
      </c>
    </row>
    <row r="35" spans="1:13" x14ac:dyDescent="0.3">
      <c r="A35" s="8" t="s">
        <v>38</v>
      </c>
      <c r="B35" s="81">
        <v>1790</v>
      </c>
      <c r="C35" s="82"/>
      <c r="D35" s="85">
        <v>285</v>
      </c>
      <c r="E35" s="87">
        <v>0.15921787709497207</v>
      </c>
      <c r="F35" s="85">
        <v>185</v>
      </c>
      <c r="G35" s="87">
        <v>0.10335195530726257</v>
      </c>
      <c r="H35" s="85">
        <v>1000</v>
      </c>
      <c r="I35" s="87">
        <v>0.55865921787709494</v>
      </c>
      <c r="J35" s="85">
        <v>330</v>
      </c>
      <c r="K35" s="87">
        <v>0.18435754189944134</v>
      </c>
      <c r="M35" s="126">
        <v>46.3</v>
      </c>
    </row>
    <row r="36" spans="1:13" x14ac:dyDescent="0.3">
      <c r="A36" s="44" t="s">
        <v>40</v>
      </c>
      <c r="B36" s="105">
        <f>B5+B9+B10+B20+B29</f>
        <v>760440</v>
      </c>
      <c r="C36" s="120"/>
      <c r="D36" s="105">
        <f>D5+D9+D10+D20+D29</f>
        <v>110550</v>
      </c>
      <c r="E36" s="139">
        <v>0.14537636105412655</v>
      </c>
      <c r="F36" s="105">
        <f>F5+F9+F10+F20+F29</f>
        <v>94790</v>
      </c>
      <c r="G36" s="139">
        <v>0.12465151754247542</v>
      </c>
      <c r="H36" s="105">
        <f>H5+H9+H10+H20+H29</f>
        <v>428475</v>
      </c>
      <c r="I36" s="139">
        <v>0.56345668297301565</v>
      </c>
      <c r="J36" s="105">
        <f>J5+J9+J10+J20+J29</f>
        <v>126640</v>
      </c>
      <c r="K36" s="139">
        <v>0.16653516385250644</v>
      </c>
    </row>
    <row r="37" spans="1:13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</row>
    <row r="38" spans="1:13" x14ac:dyDescent="0.3">
      <c r="A38" s="45" t="s">
        <v>42</v>
      </c>
      <c r="B38" s="55">
        <v>765705</v>
      </c>
      <c r="C38" s="145"/>
      <c r="D38" s="55">
        <v>112325</v>
      </c>
      <c r="E38" s="146">
        <v>0.1466948759639809</v>
      </c>
      <c r="F38" s="55">
        <v>95375</v>
      </c>
      <c r="G38" s="48">
        <v>0.12455841348822327</v>
      </c>
      <c r="H38" s="55">
        <v>431785</v>
      </c>
      <c r="I38" s="48">
        <v>0.56390515929764073</v>
      </c>
      <c r="J38" s="55">
        <v>126220</v>
      </c>
      <c r="K38" s="48">
        <v>0.16484155125015509</v>
      </c>
      <c r="M38" s="148">
        <v>42.4</v>
      </c>
    </row>
    <row r="39" spans="1:13" x14ac:dyDescent="0.3">
      <c r="A39" s="46" t="s">
        <v>43</v>
      </c>
      <c r="B39" s="59">
        <v>7903000</v>
      </c>
      <c r="C39" s="149"/>
      <c r="D39" s="59">
        <v>1258620</v>
      </c>
      <c r="E39" s="150">
        <v>0.15925850942679995</v>
      </c>
      <c r="F39" s="59">
        <v>981165</v>
      </c>
      <c r="G39" s="50">
        <v>0.12415095533341769</v>
      </c>
      <c r="H39" s="59">
        <v>4405525</v>
      </c>
      <c r="I39" s="50">
        <v>0.55744970264456539</v>
      </c>
      <c r="J39" s="59">
        <v>1257685</v>
      </c>
      <c r="K39" s="50">
        <v>0.15914019992407946</v>
      </c>
      <c r="M39" s="152">
        <v>41.9</v>
      </c>
    </row>
    <row r="40" spans="1:13" x14ac:dyDescent="0.3">
      <c r="A40" s="47" t="s">
        <v>44</v>
      </c>
      <c r="B40" s="60">
        <v>33476690</v>
      </c>
      <c r="C40" s="153"/>
      <c r="D40" s="61">
        <v>5607345</v>
      </c>
      <c r="E40" s="154">
        <v>0.16749998282386938</v>
      </c>
      <c r="F40" s="61">
        <v>4365590</v>
      </c>
      <c r="G40" s="52">
        <v>0.13040685922055018</v>
      </c>
      <c r="H40" s="61">
        <v>18558685</v>
      </c>
      <c r="I40" s="52">
        <v>0.55437634365882649</v>
      </c>
      <c r="J40" s="61">
        <v>4945060</v>
      </c>
      <c r="K40" s="52">
        <v>0.14771651558143892</v>
      </c>
      <c r="L40" s="156"/>
      <c r="M40" s="157">
        <v>41</v>
      </c>
    </row>
    <row r="41" spans="1:13" x14ac:dyDescent="0.3">
      <c r="A41" s="64" t="s">
        <v>67</v>
      </c>
    </row>
    <row r="42" spans="1:13" x14ac:dyDescent="0.3">
      <c r="A42" s="63" t="s">
        <v>68</v>
      </c>
    </row>
  </sheetData>
  <mergeCells count="7">
    <mergeCell ref="A3:A4"/>
    <mergeCell ref="B3:B4"/>
    <mergeCell ref="D3:K3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workbookViewId="0">
      <selection activeCell="M4" sqref="M4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13" max="13" width="10.3984375" bestFit="1" customWidth="1"/>
    <col min="257" max="257" width="36.3984375" customWidth="1"/>
    <col min="259" max="259" width="2.09765625" customWidth="1"/>
    <col min="260" max="260" width="8.59765625" customWidth="1"/>
    <col min="261" max="261" width="7.3984375" customWidth="1"/>
    <col min="262" max="262" width="8.69921875" customWidth="1"/>
    <col min="263" max="263" width="7.8984375" customWidth="1"/>
    <col min="264" max="264" width="10" customWidth="1"/>
    <col min="265" max="265" width="7.09765625" customWidth="1"/>
    <col min="266" max="266" width="8.59765625" customWidth="1"/>
    <col min="267" max="267" width="10" customWidth="1"/>
    <col min="268" max="268" width="1" customWidth="1"/>
    <col min="269" max="269" width="10.3984375" bestFit="1" customWidth="1"/>
    <col min="513" max="513" width="36.3984375" customWidth="1"/>
    <col min="515" max="515" width="2.09765625" customWidth="1"/>
    <col min="516" max="516" width="8.59765625" customWidth="1"/>
    <col min="517" max="517" width="7.3984375" customWidth="1"/>
    <col min="518" max="518" width="8.69921875" customWidth="1"/>
    <col min="519" max="519" width="7.8984375" customWidth="1"/>
    <col min="520" max="520" width="10" customWidth="1"/>
    <col min="521" max="521" width="7.09765625" customWidth="1"/>
    <col min="522" max="522" width="8.59765625" customWidth="1"/>
    <col min="523" max="523" width="10" customWidth="1"/>
    <col min="524" max="524" width="1" customWidth="1"/>
    <col min="525" max="525" width="10.3984375" bestFit="1" customWidth="1"/>
    <col min="769" max="769" width="36.3984375" customWidth="1"/>
    <col min="771" max="771" width="2.09765625" customWidth="1"/>
    <col min="772" max="772" width="8.59765625" customWidth="1"/>
    <col min="773" max="773" width="7.3984375" customWidth="1"/>
    <col min="774" max="774" width="8.69921875" customWidth="1"/>
    <col min="775" max="775" width="7.8984375" customWidth="1"/>
    <col min="776" max="776" width="10" customWidth="1"/>
    <col min="777" max="777" width="7.09765625" customWidth="1"/>
    <col min="778" max="778" width="8.59765625" customWidth="1"/>
    <col min="779" max="779" width="10" customWidth="1"/>
    <col min="780" max="780" width="1" customWidth="1"/>
    <col min="781" max="781" width="10.3984375" bestFit="1" customWidth="1"/>
    <col min="1025" max="1025" width="36.3984375" customWidth="1"/>
    <col min="1027" max="1027" width="2.09765625" customWidth="1"/>
    <col min="1028" max="1028" width="8.59765625" customWidth="1"/>
    <col min="1029" max="1029" width="7.3984375" customWidth="1"/>
    <col min="1030" max="1030" width="8.69921875" customWidth="1"/>
    <col min="1031" max="1031" width="7.8984375" customWidth="1"/>
    <col min="1032" max="1032" width="10" customWidth="1"/>
    <col min="1033" max="1033" width="7.09765625" customWidth="1"/>
    <col min="1034" max="1034" width="8.59765625" customWidth="1"/>
    <col min="1035" max="1035" width="10" customWidth="1"/>
    <col min="1036" max="1036" width="1" customWidth="1"/>
    <col min="1037" max="1037" width="10.3984375" bestFit="1" customWidth="1"/>
    <col min="1281" max="1281" width="36.3984375" customWidth="1"/>
    <col min="1283" max="1283" width="2.09765625" customWidth="1"/>
    <col min="1284" max="1284" width="8.59765625" customWidth="1"/>
    <col min="1285" max="1285" width="7.3984375" customWidth="1"/>
    <col min="1286" max="1286" width="8.69921875" customWidth="1"/>
    <col min="1287" max="1287" width="7.8984375" customWidth="1"/>
    <col min="1288" max="1288" width="10" customWidth="1"/>
    <col min="1289" max="1289" width="7.09765625" customWidth="1"/>
    <col min="1290" max="1290" width="8.59765625" customWidth="1"/>
    <col min="1291" max="1291" width="10" customWidth="1"/>
    <col min="1292" max="1292" width="1" customWidth="1"/>
    <col min="1293" max="1293" width="10.3984375" bestFit="1" customWidth="1"/>
    <col min="1537" max="1537" width="36.3984375" customWidth="1"/>
    <col min="1539" max="1539" width="2.09765625" customWidth="1"/>
    <col min="1540" max="1540" width="8.59765625" customWidth="1"/>
    <col min="1541" max="1541" width="7.3984375" customWidth="1"/>
    <col min="1542" max="1542" width="8.69921875" customWidth="1"/>
    <col min="1543" max="1543" width="7.8984375" customWidth="1"/>
    <col min="1544" max="1544" width="10" customWidth="1"/>
    <col min="1545" max="1545" width="7.09765625" customWidth="1"/>
    <col min="1546" max="1546" width="8.59765625" customWidth="1"/>
    <col min="1547" max="1547" width="10" customWidth="1"/>
    <col min="1548" max="1548" width="1" customWidth="1"/>
    <col min="1549" max="1549" width="10.3984375" bestFit="1" customWidth="1"/>
    <col min="1793" max="1793" width="36.3984375" customWidth="1"/>
    <col min="1795" max="1795" width="2.09765625" customWidth="1"/>
    <col min="1796" max="1796" width="8.59765625" customWidth="1"/>
    <col min="1797" max="1797" width="7.3984375" customWidth="1"/>
    <col min="1798" max="1798" width="8.69921875" customWidth="1"/>
    <col min="1799" max="1799" width="7.8984375" customWidth="1"/>
    <col min="1800" max="1800" width="10" customWidth="1"/>
    <col min="1801" max="1801" width="7.09765625" customWidth="1"/>
    <col min="1802" max="1802" width="8.59765625" customWidth="1"/>
    <col min="1803" max="1803" width="10" customWidth="1"/>
    <col min="1804" max="1804" width="1" customWidth="1"/>
    <col min="1805" max="1805" width="10.3984375" bestFit="1" customWidth="1"/>
    <col min="2049" max="2049" width="36.3984375" customWidth="1"/>
    <col min="2051" max="2051" width="2.09765625" customWidth="1"/>
    <col min="2052" max="2052" width="8.59765625" customWidth="1"/>
    <col min="2053" max="2053" width="7.3984375" customWidth="1"/>
    <col min="2054" max="2054" width="8.69921875" customWidth="1"/>
    <col min="2055" max="2055" width="7.8984375" customWidth="1"/>
    <col min="2056" max="2056" width="10" customWidth="1"/>
    <col min="2057" max="2057" width="7.09765625" customWidth="1"/>
    <col min="2058" max="2058" width="8.59765625" customWidth="1"/>
    <col min="2059" max="2059" width="10" customWidth="1"/>
    <col min="2060" max="2060" width="1" customWidth="1"/>
    <col min="2061" max="2061" width="10.3984375" bestFit="1" customWidth="1"/>
    <col min="2305" max="2305" width="36.3984375" customWidth="1"/>
    <col min="2307" max="2307" width="2.09765625" customWidth="1"/>
    <col min="2308" max="2308" width="8.59765625" customWidth="1"/>
    <col min="2309" max="2309" width="7.3984375" customWidth="1"/>
    <col min="2310" max="2310" width="8.69921875" customWidth="1"/>
    <col min="2311" max="2311" width="7.8984375" customWidth="1"/>
    <col min="2312" max="2312" width="10" customWidth="1"/>
    <col min="2313" max="2313" width="7.09765625" customWidth="1"/>
    <col min="2314" max="2314" width="8.59765625" customWidth="1"/>
    <col min="2315" max="2315" width="10" customWidth="1"/>
    <col min="2316" max="2316" width="1" customWidth="1"/>
    <col min="2317" max="2317" width="10.3984375" bestFit="1" customWidth="1"/>
    <col min="2561" max="2561" width="36.3984375" customWidth="1"/>
    <col min="2563" max="2563" width="2.09765625" customWidth="1"/>
    <col min="2564" max="2564" width="8.59765625" customWidth="1"/>
    <col min="2565" max="2565" width="7.3984375" customWidth="1"/>
    <col min="2566" max="2566" width="8.69921875" customWidth="1"/>
    <col min="2567" max="2567" width="7.8984375" customWidth="1"/>
    <col min="2568" max="2568" width="10" customWidth="1"/>
    <col min="2569" max="2569" width="7.09765625" customWidth="1"/>
    <col min="2570" max="2570" width="8.59765625" customWidth="1"/>
    <col min="2571" max="2571" width="10" customWidth="1"/>
    <col min="2572" max="2572" width="1" customWidth="1"/>
    <col min="2573" max="2573" width="10.3984375" bestFit="1" customWidth="1"/>
    <col min="2817" max="2817" width="36.3984375" customWidth="1"/>
    <col min="2819" max="2819" width="2.09765625" customWidth="1"/>
    <col min="2820" max="2820" width="8.59765625" customWidth="1"/>
    <col min="2821" max="2821" width="7.3984375" customWidth="1"/>
    <col min="2822" max="2822" width="8.69921875" customWidth="1"/>
    <col min="2823" max="2823" width="7.8984375" customWidth="1"/>
    <col min="2824" max="2824" width="10" customWidth="1"/>
    <col min="2825" max="2825" width="7.09765625" customWidth="1"/>
    <col min="2826" max="2826" width="8.59765625" customWidth="1"/>
    <col min="2827" max="2827" width="10" customWidth="1"/>
    <col min="2828" max="2828" width="1" customWidth="1"/>
    <col min="2829" max="2829" width="10.3984375" bestFit="1" customWidth="1"/>
    <col min="3073" max="3073" width="36.3984375" customWidth="1"/>
    <col min="3075" max="3075" width="2.09765625" customWidth="1"/>
    <col min="3076" max="3076" width="8.59765625" customWidth="1"/>
    <col min="3077" max="3077" width="7.3984375" customWidth="1"/>
    <col min="3078" max="3078" width="8.69921875" customWidth="1"/>
    <col min="3079" max="3079" width="7.8984375" customWidth="1"/>
    <col min="3080" max="3080" width="10" customWidth="1"/>
    <col min="3081" max="3081" width="7.09765625" customWidth="1"/>
    <col min="3082" max="3082" width="8.59765625" customWidth="1"/>
    <col min="3083" max="3083" width="10" customWidth="1"/>
    <col min="3084" max="3084" width="1" customWidth="1"/>
    <col min="3085" max="3085" width="10.3984375" bestFit="1" customWidth="1"/>
    <col min="3329" max="3329" width="36.3984375" customWidth="1"/>
    <col min="3331" max="3331" width="2.09765625" customWidth="1"/>
    <col min="3332" max="3332" width="8.59765625" customWidth="1"/>
    <col min="3333" max="3333" width="7.3984375" customWidth="1"/>
    <col min="3334" max="3334" width="8.69921875" customWidth="1"/>
    <col min="3335" max="3335" width="7.8984375" customWidth="1"/>
    <col min="3336" max="3336" width="10" customWidth="1"/>
    <col min="3337" max="3337" width="7.09765625" customWidth="1"/>
    <col min="3338" max="3338" width="8.59765625" customWidth="1"/>
    <col min="3339" max="3339" width="10" customWidth="1"/>
    <col min="3340" max="3340" width="1" customWidth="1"/>
    <col min="3341" max="3341" width="10.3984375" bestFit="1" customWidth="1"/>
    <col min="3585" max="3585" width="36.3984375" customWidth="1"/>
    <col min="3587" max="3587" width="2.09765625" customWidth="1"/>
    <col min="3588" max="3588" width="8.59765625" customWidth="1"/>
    <col min="3589" max="3589" width="7.3984375" customWidth="1"/>
    <col min="3590" max="3590" width="8.69921875" customWidth="1"/>
    <col min="3591" max="3591" width="7.8984375" customWidth="1"/>
    <col min="3592" max="3592" width="10" customWidth="1"/>
    <col min="3593" max="3593" width="7.09765625" customWidth="1"/>
    <col min="3594" max="3594" width="8.59765625" customWidth="1"/>
    <col min="3595" max="3595" width="10" customWidth="1"/>
    <col min="3596" max="3596" width="1" customWidth="1"/>
    <col min="3597" max="3597" width="10.3984375" bestFit="1" customWidth="1"/>
    <col min="3841" max="3841" width="36.3984375" customWidth="1"/>
    <col min="3843" max="3843" width="2.09765625" customWidth="1"/>
    <col min="3844" max="3844" width="8.59765625" customWidth="1"/>
    <col min="3845" max="3845" width="7.3984375" customWidth="1"/>
    <col min="3846" max="3846" width="8.69921875" customWidth="1"/>
    <col min="3847" max="3847" width="7.8984375" customWidth="1"/>
    <col min="3848" max="3848" width="10" customWidth="1"/>
    <col min="3849" max="3849" width="7.09765625" customWidth="1"/>
    <col min="3850" max="3850" width="8.59765625" customWidth="1"/>
    <col min="3851" max="3851" width="10" customWidth="1"/>
    <col min="3852" max="3852" width="1" customWidth="1"/>
    <col min="3853" max="3853" width="10.3984375" bestFit="1" customWidth="1"/>
    <col min="4097" max="4097" width="36.3984375" customWidth="1"/>
    <col min="4099" max="4099" width="2.09765625" customWidth="1"/>
    <col min="4100" max="4100" width="8.59765625" customWidth="1"/>
    <col min="4101" max="4101" width="7.3984375" customWidth="1"/>
    <col min="4102" max="4102" width="8.69921875" customWidth="1"/>
    <col min="4103" max="4103" width="7.8984375" customWidth="1"/>
    <col min="4104" max="4104" width="10" customWidth="1"/>
    <col min="4105" max="4105" width="7.09765625" customWidth="1"/>
    <col min="4106" max="4106" width="8.59765625" customWidth="1"/>
    <col min="4107" max="4107" width="10" customWidth="1"/>
    <col min="4108" max="4108" width="1" customWidth="1"/>
    <col min="4109" max="4109" width="10.3984375" bestFit="1" customWidth="1"/>
    <col min="4353" max="4353" width="36.3984375" customWidth="1"/>
    <col min="4355" max="4355" width="2.09765625" customWidth="1"/>
    <col min="4356" max="4356" width="8.59765625" customWidth="1"/>
    <col min="4357" max="4357" width="7.3984375" customWidth="1"/>
    <col min="4358" max="4358" width="8.69921875" customWidth="1"/>
    <col min="4359" max="4359" width="7.8984375" customWidth="1"/>
    <col min="4360" max="4360" width="10" customWidth="1"/>
    <col min="4361" max="4361" width="7.09765625" customWidth="1"/>
    <col min="4362" max="4362" width="8.59765625" customWidth="1"/>
    <col min="4363" max="4363" width="10" customWidth="1"/>
    <col min="4364" max="4364" width="1" customWidth="1"/>
    <col min="4365" max="4365" width="10.3984375" bestFit="1" customWidth="1"/>
    <col min="4609" max="4609" width="36.3984375" customWidth="1"/>
    <col min="4611" max="4611" width="2.09765625" customWidth="1"/>
    <col min="4612" max="4612" width="8.59765625" customWidth="1"/>
    <col min="4613" max="4613" width="7.3984375" customWidth="1"/>
    <col min="4614" max="4614" width="8.69921875" customWidth="1"/>
    <col min="4615" max="4615" width="7.8984375" customWidth="1"/>
    <col min="4616" max="4616" width="10" customWidth="1"/>
    <col min="4617" max="4617" width="7.09765625" customWidth="1"/>
    <col min="4618" max="4618" width="8.59765625" customWidth="1"/>
    <col min="4619" max="4619" width="10" customWidth="1"/>
    <col min="4620" max="4620" width="1" customWidth="1"/>
    <col min="4621" max="4621" width="10.3984375" bestFit="1" customWidth="1"/>
    <col min="4865" max="4865" width="36.3984375" customWidth="1"/>
    <col min="4867" max="4867" width="2.09765625" customWidth="1"/>
    <col min="4868" max="4868" width="8.59765625" customWidth="1"/>
    <col min="4869" max="4869" width="7.3984375" customWidth="1"/>
    <col min="4870" max="4870" width="8.69921875" customWidth="1"/>
    <col min="4871" max="4871" width="7.8984375" customWidth="1"/>
    <col min="4872" max="4872" width="10" customWidth="1"/>
    <col min="4873" max="4873" width="7.09765625" customWidth="1"/>
    <col min="4874" max="4874" width="8.59765625" customWidth="1"/>
    <col min="4875" max="4875" width="10" customWidth="1"/>
    <col min="4876" max="4876" width="1" customWidth="1"/>
    <col min="4877" max="4877" width="10.3984375" bestFit="1" customWidth="1"/>
    <col min="5121" max="5121" width="36.3984375" customWidth="1"/>
    <col min="5123" max="5123" width="2.09765625" customWidth="1"/>
    <col min="5124" max="5124" width="8.59765625" customWidth="1"/>
    <col min="5125" max="5125" width="7.3984375" customWidth="1"/>
    <col min="5126" max="5126" width="8.69921875" customWidth="1"/>
    <col min="5127" max="5127" width="7.8984375" customWidth="1"/>
    <col min="5128" max="5128" width="10" customWidth="1"/>
    <col min="5129" max="5129" width="7.09765625" customWidth="1"/>
    <col min="5130" max="5130" width="8.59765625" customWidth="1"/>
    <col min="5131" max="5131" width="10" customWidth="1"/>
    <col min="5132" max="5132" width="1" customWidth="1"/>
    <col min="5133" max="5133" width="10.3984375" bestFit="1" customWidth="1"/>
    <col min="5377" max="5377" width="36.3984375" customWidth="1"/>
    <col min="5379" max="5379" width="2.09765625" customWidth="1"/>
    <col min="5380" max="5380" width="8.59765625" customWidth="1"/>
    <col min="5381" max="5381" width="7.3984375" customWidth="1"/>
    <col min="5382" max="5382" width="8.69921875" customWidth="1"/>
    <col min="5383" max="5383" width="7.8984375" customWidth="1"/>
    <col min="5384" max="5384" width="10" customWidth="1"/>
    <col min="5385" max="5385" width="7.09765625" customWidth="1"/>
    <col min="5386" max="5386" width="8.59765625" customWidth="1"/>
    <col min="5387" max="5387" width="10" customWidth="1"/>
    <col min="5388" max="5388" width="1" customWidth="1"/>
    <col min="5389" max="5389" width="10.3984375" bestFit="1" customWidth="1"/>
    <col min="5633" max="5633" width="36.3984375" customWidth="1"/>
    <col min="5635" max="5635" width="2.09765625" customWidth="1"/>
    <col min="5636" max="5636" width="8.59765625" customWidth="1"/>
    <col min="5637" max="5637" width="7.3984375" customWidth="1"/>
    <col min="5638" max="5638" width="8.69921875" customWidth="1"/>
    <col min="5639" max="5639" width="7.8984375" customWidth="1"/>
    <col min="5640" max="5640" width="10" customWidth="1"/>
    <col min="5641" max="5641" width="7.09765625" customWidth="1"/>
    <col min="5642" max="5642" width="8.59765625" customWidth="1"/>
    <col min="5643" max="5643" width="10" customWidth="1"/>
    <col min="5644" max="5644" width="1" customWidth="1"/>
    <col min="5645" max="5645" width="10.3984375" bestFit="1" customWidth="1"/>
    <col min="5889" max="5889" width="36.3984375" customWidth="1"/>
    <col min="5891" max="5891" width="2.09765625" customWidth="1"/>
    <col min="5892" max="5892" width="8.59765625" customWidth="1"/>
    <col min="5893" max="5893" width="7.3984375" customWidth="1"/>
    <col min="5894" max="5894" width="8.69921875" customWidth="1"/>
    <col min="5895" max="5895" width="7.8984375" customWidth="1"/>
    <col min="5896" max="5896" width="10" customWidth="1"/>
    <col min="5897" max="5897" width="7.09765625" customWidth="1"/>
    <col min="5898" max="5898" width="8.59765625" customWidth="1"/>
    <col min="5899" max="5899" width="10" customWidth="1"/>
    <col min="5900" max="5900" width="1" customWidth="1"/>
    <col min="5901" max="5901" width="10.3984375" bestFit="1" customWidth="1"/>
    <col min="6145" max="6145" width="36.3984375" customWidth="1"/>
    <col min="6147" max="6147" width="2.09765625" customWidth="1"/>
    <col min="6148" max="6148" width="8.59765625" customWidth="1"/>
    <col min="6149" max="6149" width="7.3984375" customWidth="1"/>
    <col min="6150" max="6150" width="8.69921875" customWidth="1"/>
    <col min="6151" max="6151" width="7.8984375" customWidth="1"/>
    <col min="6152" max="6152" width="10" customWidth="1"/>
    <col min="6153" max="6153" width="7.09765625" customWidth="1"/>
    <col min="6154" max="6154" width="8.59765625" customWidth="1"/>
    <col min="6155" max="6155" width="10" customWidth="1"/>
    <col min="6156" max="6156" width="1" customWidth="1"/>
    <col min="6157" max="6157" width="10.3984375" bestFit="1" customWidth="1"/>
    <col min="6401" max="6401" width="36.3984375" customWidth="1"/>
    <col min="6403" max="6403" width="2.09765625" customWidth="1"/>
    <col min="6404" max="6404" width="8.59765625" customWidth="1"/>
    <col min="6405" max="6405" width="7.3984375" customWidth="1"/>
    <col min="6406" max="6406" width="8.69921875" customWidth="1"/>
    <col min="6407" max="6407" width="7.8984375" customWidth="1"/>
    <col min="6408" max="6408" width="10" customWidth="1"/>
    <col min="6409" max="6409" width="7.09765625" customWidth="1"/>
    <col min="6410" max="6410" width="8.59765625" customWidth="1"/>
    <col min="6411" max="6411" width="10" customWidth="1"/>
    <col min="6412" max="6412" width="1" customWidth="1"/>
    <col min="6413" max="6413" width="10.3984375" bestFit="1" customWidth="1"/>
    <col min="6657" max="6657" width="36.3984375" customWidth="1"/>
    <col min="6659" max="6659" width="2.09765625" customWidth="1"/>
    <col min="6660" max="6660" width="8.59765625" customWidth="1"/>
    <col min="6661" max="6661" width="7.3984375" customWidth="1"/>
    <col min="6662" max="6662" width="8.69921875" customWidth="1"/>
    <col min="6663" max="6663" width="7.8984375" customWidth="1"/>
    <col min="6664" max="6664" width="10" customWidth="1"/>
    <col min="6665" max="6665" width="7.09765625" customWidth="1"/>
    <col min="6666" max="6666" width="8.59765625" customWidth="1"/>
    <col min="6667" max="6667" width="10" customWidth="1"/>
    <col min="6668" max="6668" width="1" customWidth="1"/>
    <col min="6669" max="6669" width="10.3984375" bestFit="1" customWidth="1"/>
    <col min="6913" max="6913" width="36.3984375" customWidth="1"/>
    <col min="6915" max="6915" width="2.09765625" customWidth="1"/>
    <col min="6916" max="6916" width="8.59765625" customWidth="1"/>
    <col min="6917" max="6917" width="7.3984375" customWidth="1"/>
    <col min="6918" max="6918" width="8.69921875" customWidth="1"/>
    <col min="6919" max="6919" width="7.8984375" customWidth="1"/>
    <col min="6920" max="6920" width="10" customWidth="1"/>
    <col min="6921" max="6921" width="7.09765625" customWidth="1"/>
    <col min="6922" max="6922" width="8.59765625" customWidth="1"/>
    <col min="6923" max="6923" width="10" customWidth="1"/>
    <col min="6924" max="6924" width="1" customWidth="1"/>
    <col min="6925" max="6925" width="10.3984375" bestFit="1" customWidth="1"/>
    <col min="7169" max="7169" width="36.3984375" customWidth="1"/>
    <col min="7171" max="7171" width="2.09765625" customWidth="1"/>
    <col min="7172" max="7172" width="8.59765625" customWidth="1"/>
    <col min="7173" max="7173" width="7.3984375" customWidth="1"/>
    <col min="7174" max="7174" width="8.69921875" customWidth="1"/>
    <col min="7175" max="7175" width="7.8984375" customWidth="1"/>
    <col min="7176" max="7176" width="10" customWidth="1"/>
    <col min="7177" max="7177" width="7.09765625" customWidth="1"/>
    <col min="7178" max="7178" width="8.59765625" customWidth="1"/>
    <col min="7179" max="7179" width="10" customWidth="1"/>
    <col min="7180" max="7180" width="1" customWidth="1"/>
    <col min="7181" max="7181" width="10.3984375" bestFit="1" customWidth="1"/>
    <col min="7425" max="7425" width="36.3984375" customWidth="1"/>
    <col min="7427" max="7427" width="2.09765625" customWidth="1"/>
    <col min="7428" max="7428" width="8.59765625" customWidth="1"/>
    <col min="7429" max="7429" width="7.3984375" customWidth="1"/>
    <col min="7430" max="7430" width="8.69921875" customWidth="1"/>
    <col min="7431" max="7431" width="7.8984375" customWidth="1"/>
    <col min="7432" max="7432" width="10" customWidth="1"/>
    <col min="7433" max="7433" width="7.09765625" customWidth="1"/>
    <col min="7434" max="7434" width="8.59765625" customWidth="1"/>
    <col min="7435" max="7435" width="10" customWidth="1"/>
    <col min="7436" max="7436" width="1" customWidth="1"/>
    <col min="7437" max="7437" width="10.3984375" bestFit="1" customWidth="1"/>
    <col min="7681" max="7681" width="36.3984375" customWidth="1"/>
    <col min="7683" max="7683" width="2.09765625" customWidth="1"/>
    <col min="7684" max="7684" width="8.59765625" customWidth="1"/>
    <col min="7685" max="7685" width="7.3984375" customWidth="1"/>
    <col min="7686" max="7686" width="8.69921875" customWidth="1"/>
    <col min="7687" max="7687" width="7.8984375" customWidth="1"/>
    <col min="7688" max="7688" width="10" customWidth="1"/>
    <col min="7689" max="7689" width="7.09765625" customWidth="1"/>
    <col min="7690" max="7690" width="8.59765625" customWidth="1"/>
    <col min="7691" max="7691" width="10" customWidth="1"/>
    <col min="7692" max="7692" width="1" customWidth="1"/>
    <col min="7693" max="7693" width="10.3984375" bestFit="1" customWidth="1"/>
    <col min="7937" max="7937" width="36.3984375" customWidth="1"/>
    <col min="7939" max="7939" width="2.09765625" customWidth="1"/>
    <col min="7940" max="7940" width="8.59765625" customWidth="1"/>
    <col min="7941" max="7941" width="7.3984375" customWidth="1"/>
    <col min="7942" max="7942" width="8.69921875" customWidth="1"/>
    <col min="7943" max="7943" width="7.8984375" customWidth="1"/>
    <col min="7944" max="7944" width="10" customWidth="1"/>
    <col min="7945" max="7945" width="7.09765625" customWidth="1"/>
    <col min="7946" max="7946" width="8.59765625" customWidth="1"/>
    <col min="7947" max="7947" width="10" customWidth="1"/>
    <col min="7948" max="7948" width="1" customWidth="1"/>
    <col min="7949" max="7949" width="10.3984375" bestFit="1" customWidth="1"/>
    <col min="8193" max="8193" width="36.3984375" customWidth="1"/>
    <col min="8195" max="8195" width="2.09765625" customWidth="1"/>
    <col min="8196" max="8196" width="8.59765625" customWidth="1"/>
    <col min="8197" max="8197" width="7.3984375" customWidth="1"/>
    <col min="8198" max="8198" width="8.69921875" customWidth="1"/>
    <col min="8199" max="8199" width="7.8984375" customWidth="1"/>
    <col min="8200" max="8200" width="10" customWidth="1"/>
    <col min="8201" max="8201" width="7.09765625" customWidth="1"/>
    <col min="8202" max="8202" width="8.59765625" customWidth="1"/>
    <col min="8203" max="8203" width="10" customWidth="1"/>
    <col min="8204" max="8204" width="1" customWidth="1"/>
    <col min="8205" max="8205" width="10.3984375" bestFit="1" customWidth="1"/>
    <col min="8449" max="8449" width="36.3984375" customWidth="1"/>
    <col min="8451" max="8451" width="2.09765625" customWidth="1"/>
    <col min="8452" max="8452" width="8.59765625" customWidth="1"/>
    <col min="8453" max="8453" width="7.3984375" customWidth="1"/>
    <col min="8454" max="8454" width="8.69921875" customWidth="1"/>
    <col min="8455" max="8455" width="7.8984375" customWidth="1"/>
    <col min="8456" max="8456" width="10" customWidth="1"/>
    <col min="8457" max="8457" width="7.09765625" customWidth="1"/>
    <col min="8458" max="8458" width="8.59765625" customWidth="1"/>
    <col min="8459" max="8459" width="10" customWidth="1"/>
    <col min="8460" max="8460" width="1" customWidth="1"/>
    <col min="8461" max="8461" width="10.3984375" bestFit="1" customWidth="1"/>
    <col min="8705" max="8705" width="36.3984375" customWidth="1"/>
    <col min="8707" max="8707" width="2.09765625" customWidth="1"/>
    <col min="8708" max="8708" width="8.59765625" customWidth="1"/>
    <col min="8709" max="8709" width="7.3984375" customWidth="1"/>
    <col min="8710" max="8710" width="8.69921875" customWidth="1"/>
    <col min="8711" max="8711" width="7.8984375" customWidth="1"/>
    <col min="8712" max="8712" width="10" customWidth="1"/>
    <col min="8713" max="8713" width="7.09765625" customWidth="1"/>
    <col min="8714" max="8714" width="8.59765625" customWidth="1"/>
    <col min="8715" max="8715" width="10" customWidth="1"/>
    <col min="8716" max="8716" width="1" customWidth="1"/>
    <col min="8717" max="8717" width="10.3984375" bestFit="1" customWidth="1"/>
    <col min="8961" max="8961" width="36.3984375" customWidth="1"/>
    <col min="8963" max="8963" width="2.09765625" customWidth="1"/>
    <col min="8964" max="8964" width="8.59765625" customWidth="1"/>
    <col min="8965" max="8965" width="7.3984375" customWidth="1"/>
    <col min="8966" max="8966" width="8.69921875" customWidth="1"/>
    <col min="8967" max="8967" width="7.8984375" customWidth="1"/>
    <col min="8968" max="8968" width="10" customWidth="1"/>
    <col min="8969" max="8969" width="7.09765625" customWidth="1"/>
    <col min="8970" max="8970" width="8.59765625" customWidth="1"/>
    <col min="8971" max="8971" width="10" customWidth="1"/>
    <col min="8972" max="8972" width="1" customWidth="1"/>
    <col min="8973" max="8973" width="10.3984375" bestFit="1" customWidth="1"/>
    <col min="9217" max="9217" width="36.3984375" customWidth="1"/>
    <col min="9219" max="9219" width="2.09765625" customWidth="1"/>
    <col min="9220" max="9220" width="8.59765625" customWidth="1"/>
    <col min="9221" max="9221" width="7.3984375" customWidth="1"/>
    <col min="9222" max="9222" width="8.69921875" customWidth="1"/>
    <col min="9223" max="9223" width="7.8984375" customWidth="1"/>
    <col min="9224" max="9224" width="10" customWidth="1"/>
    <col min="9225" max="9225" width="7.09765625" customWidth="1"/>
    <col min="9226" max="9226" width="8.59765625" customWidth="1"/>
    <col min="9227" max="9227" width="10" customWidth="1"/>
    <col min="9228" max="9228" width="1" customWidth="1"/>
    <col min="9229" max="9229" width="10.3984375" bestFit="1" customWidth="1"/>
    <col min="9473" max="9473" width="36.3984375" customWidth="1"/>
    <col min="9475" max="9475" width="2.09765625" customWidth="1"/>
    <col min="9476" max="9476" width="8.59765625" customWidth="1"/>
    <col min="9477" max="9477" width="7.3984375" customWidth="1"/>
    <col min="9478" max="9478" width="8.69921875" customWidth="1"/>
    <col min="9479" max="9479" width="7.8984375" customWidth="1"/>
    <col min="9480" max="9480" width="10" customWidth="1"/>
    <col min="9481" max="9481" width="7.09765625" customWidth="1"/>
    <col min="9482" max="9482" width="8.59765625" customWidth="1"/>
    <col min="9483" max="9483" width="10" customWidth="1"/>
    <col min="9484" max="9484" width="1" customWidth="1"/>
    <col min="9485" max="9485" width="10.3984375" bestFit="1" customWidth="1"/>
    <col min="9729" max="9729" width="36.3984375" customWidth="1"/>
    <col min="9731" max="9731" width="2.09765625" customWidth="1"/>
    <col min="9732" max="9732" width="8.59765625" customWidth="1"/>
    <col min="9733" max="9733" width="7.3984375" customWidth="1"/>
    <col min="9734" max="9734" width="8.69921875" customWidth="1"/>
    <col min="9735" max="9735" width="7.8984375" customWidth="1"/>
    <col min="9736" max="9736" width="10" customWidth="1"/>
    <col min="9737" max="9737" width="7.09765625" customWidth="1"/>
    <col min="9738" max="9738" width="8.59765625" customWidth="1"/>
    <col min="9739" max="9739" width="10" customWidth="1"/>
    <col min="9740" max="9740" width="1" customWidth="1"/>
    <col min="9741" max="9741" width="10.3984375" bestFit="1" customWidth="1"/>
    <col min="9985" max="9985" width="36.3984375" customWidth="1"/>
    <col min="9987" max="9987" width="2.09765625" customWidth="1"/>
    <col min="9988" max="9988" width="8.59765625" customWidth="1"/>
    <col min="9989" max="9989" width="7.3984375" customWidth="1"/>
    <col min="9990" max="9990" width="8.69921875" customWidth="1"/>
    <col min="9991" max="9991" width="7.8984375" customWidth="1"/>
    <col min="9992" max="9992" width="10" customWidth="1"/>
    <col min="9993" max="9993" width="7.09765625" customWidth="1"/>
    <col min="9994" max="9994" width="8.59765625" customWidth="1"/>
    <col min="9995" max="9995" width="10" customWidth="1"/>
    <col min="9996" max="9996" width="1" customWidth="1"/>
    <col min="9997" max="9997" width="10.3984375" bestFit="1" customWidth="1"/>
    <col min="10241" max="10241" width="36.3984375" customWidth="1"/>
    <col min="10243" max="10243" width="2.09765625" customWidth="1"/>
    <col min="10244" max="10244" width="8.59765625" customWidth="1"/>
    <col min="10245" max="10245" width="7.3984375" customWidth="1"/>
    <col min="10246" max="10246" width="8.69921875" customWidth="1"/>
    <col min="10247" max="10247" width="7.8984375" customWidth="1"/>
    <col min="10248" max="10248" width="10" customWidth="1"/>
    <col min="10249" max="10249" width="7.09765625" customWidth="1"/>
    <col min="10250" max="10250" width="8.59765625" customWidth="1"/>
    <col min="10251" max="10251" width="10" customWidth="1"/>
    <col min="10252" max="10252" width="1" customWidth="1"/>
    <col min="10253" max="10253" width="10.3984375" bestFit="1" customWidth="1"/>
    <col min="10497" max="10497" width="36.3984375" customWidth="1"/>
    <col min="10499" max="10499" width="2.09765625" customWidth="1"/>
    <col min="10500" max="10500" width="8.59765625" customWidth="1"/>
    <col min="10501" max="10501" width="7.3984375" customWidth="1"/>
    <col min="10502" max="10502" width="8.69921875" customWidth="1"/>
    <col min="10503" max="10503" width="7.8984375" customWidth="1"/>
    <col min="10504" max="10504" width="10" customWidth="1"/>
    <col min="10505" max="10505" width="7.09765625" customWidth="1"/>
    <col min="10506" max="10506" width="8.59765625" customWidth="1"/>
    <col min="10507" max="10507" width="10" customWidth="1"/>
    <col min="10508" max="10508" width="1" customWidth="1"/>
    <col min="10509" max="10509" width="10.3984375" bestFit="1" customWidth="1"/>
    <col min="10753" max="10753" width="36.3984375" customWidth="1"/>
    <col min="10755" max="10755" width="2.09765625" customWidth="1"/>
    <col min="10756" max="10756" width="8.59765625" customWidth="1"/>
    <col min="10757" max="10757" width="7.3984375" customWidth="1"/>
    <col min="10758" max="10758" width="8.69921875" customWidth="1"/>
    <col min="10759" max="10759" width="7.8984375" customWidth="1"/>
    <col min="10760" max="10760" width="10" customWidth="1"/>
    <col min="10761" max="10761" width="7.09765625" customWidth="1"/>
    <col min="10762" max="10762" width="8.59765625" customWidth="1"/>
    <col min="10763" max="10763" width="10" customWidth="1"/>
    <col min="10764" max="10764" width="1" customWidth="1"/>
    <col min="10765" max="10765" width="10.3984375" bestFit="1" customWidth="1"/>
    <col min="11009" max="11009" width="36.3984375" customWidth="1"/>
    <col min="11011" max="11011" width="2.09765625" customWidth="1"/>
    <col min="11012" max="11012" width="8.59765625" customWidth="1"/>
    <col min="11013" max="11013" width="7.3984375" customWidth="1"/>
    <col min="11014" max="11014" width="8.69921875" customWidth="1"/>
    <col min="11015" max="11015" width="7.8984375" customWidth="1"/>
    <col min="11016" max="11016" width="10" customWidth="1"/>
    <col min="11017" max="11017" width="7.09765625" customWidth="1"/>
    <col min="11018" max="11018" width="8.59765625" customWidth="1"/>
    <col min="11019" max="11019" width="10" customWidth="1"/>
    <col min="11020" max="11020" width="1" customWidth="1"/>
    <col min="11021" max="11021" width="10.3984375" bestFit="1" customWidth="1"/>
    <col min="11265" max="11265" width="36.3984375" customWidth="1"/>
    <col min="11267" max="11267" width="2.09765625" customWidth="1"/>
    <col min="11268" max="11268" width="8.59765625" customWidth="1"/>
    <col min="11269" max="11269" width="7.3984375" customWidth="1"/>
    <col min="11270" max="11270" width="8.69921875" customWidth="1"/>
    <col min="11271" max="11271" width="7.8984375" customWidth="1"/>
    <col min="11272" max="11272" width="10" customWidth="1"/>
    <col min="11273" max="11273" width="7.09765625" customWidth="1"/>
    <col min="11274" max="11274" width="8.59765625" customWidth="1"/>
    <col min="11275" max="11275" width="10" customWidth="1"/>
    <col min="11276" max="11276" width="1" customWidth="1"/>
    <col min="11277" max="11277" width="10.3984375" bestFit="1" customWidth="1"/>
    <col min="11521" max="11521" width="36.3984375" customWidth="1"/>
    <col min="11523" max="11523" width="2.09765625" customWidth="1"/>
    <col min="11524" max="11524" width="8.59765625" customWidth="1"/>
    <col min="11525" max="11525" width="7.3984375" customWidth="1"/>
    <col min="11526" max="11526" width="8.69921875" customWidth="1"/>
    <col min="11527" max="11527" width="7.8984375" customWidth="1"/>
    <col min="11528" max="11528" width="10" customWidth="1"/>
    <col min="11529" max="11529" width="7.09765625" customWidth="1"/>
    <col min="11530" max="11530" width="8.59765625" customWidth="1"/>
    <col min="11531" max="11531" width="10" customWidth="1"/>
    <col min="11532" max="11532" width="1" customWidth="1"/>
    <col min="11533" max="11533" width="10.3984375" bestFit="1" customWidth="1"/>
    <col min="11777" max="11777" width="36.3984375" customWidth="1"/>
    <col min="11779" max="11779" width="2.09765625" customWidth="1"/>
    <col min="11780" max="11780" width="8.59765625" customWidth="1"/>
    <col min="11781" max="11781" width="7.3984375" customWidth="1"/>
    <col min="11782" max="11782" width="8.69921875" customWidth="1"/>
    <col min="11783" max="11783" width="7.8984375" customWidth="1"/>
    <col min="11784" max="11784" width="10" customWidth="1"/>
    <col min="11785" max="11785" width="7.09765625" customWidth="1"/>
    <col min="11786" max="11786" width="8.59765625" customWidth="1"/>
    <col min="11787" max="11787" width="10" customWidth="1"/>
    <col min="11788" max="11788" width="1" customWidth="1"/>
    <col min="11789" max="11789" width="10.3984375" bestFit="1" customWidth="1"/>
    <col min="12033" max="12033" width="36.3984375" customWidth="1"/>
    <col min="12035" max="12035" width="2.09765625" customWidth="1"/>
    <col min="12036" max="12036" width="8.59765625" customWidth="1"/>
    <col min="12037" max="12037" width="7.3984375" customWidth="1"/>
    <col min="12038" max="12038" width="8.69921875" customWidth="1"/>
    <col min="12039" max="12039" width="7.8984375" customWidth="1"/>
    <col min="12040" max="12040" width="10" customWidth="1"/>
    <col min="12041" max="12041" width="7.09765625" customWidth="1"/>
    <col min="12042" max="12042" width="8.59765625" customWidth="1"/>
    <col min="12043" max="12043" width="10" customWidth="1"/>
    <col min="12044" max="12044" width="1" customWidth="1"/>
    <col min="12045" max="12045" width="10.3984375" bestFit="1" customWidth="1"/>
    <col min="12289" max="12289" width="36.3984375" customWidth="1"/>
    <col min="12291" max="12291" width="2.09765625" customWidth="1"/>
    <col min="12292" max="12292" width="8.59765625" customWidth="1"/>
    <col min="12293" max="12293" width="7.3984375" customWidth="1"/>
    <col min="12294" max="12294" width="8.69921875" customWidth="1"/>
    <col min="12295" max="12295" width="7.8984375" customWidth="1"/>
    <col min="12296" max="12296" width="10" customWidth="1"/>
    <col min="12297" max="12297" width="7.09765625" customWidth="1"/>
    <col min="12298" max="12298" width="8.59765625" customWidth="1"/>
    <col min="12299" max="12299" width="10" customWidth="1"/>
    <col min="12300" max="12300" width="1" customWidth="1"/>
    <col min="12301" max="12301" width="10.3984375" bestFit="1" customWidth="1"/>
    <col min="12545" max="12545" width="36.3984375" customWidth="1"/>
    <col min="12547" max="12547" width="2.09765625" customWidth="1"/>
    <col min="12548" max="12548" width="8.59765625" customWidth="1"/>
    <col min="12549" max="12549" width="7.3984375" customWidth="1"/>
    <col min="12550" max="12550" width="8.69921875" customWidth="1"/>
    <col min="12551" max="12551" width="7.8984375" customWidth="1"/>
    <col min="12552" max="12552" width="10" customWidth="1"/>
    <col min="12553" max="12553" width="7.09765625" customWidth="1"/>
    <col min="12554" max="12554" width="8.59765625" customWidth="1"/>
    <col min="12555" max="12555" width="10" customWidth="1"/>
    <col min="12556" max="12556" width="1" customWidth="1"/>
    <col min="12557" max="12557" width="10.3984375" bestFit="1" customWidth="1"/>
    <col min="12801" max="12801" width="36.3984375" customWidth="1"/>
    <col min="12803" max="12803" width="2.09765625" customWidth="1"/>
    <col min="12804" max="12804" width="8.59765625" customWidth="1"/>
    <col min="12805" max="12805" width="7.3984375" customWidth="1"/>
    <col min="12806" max="12806" width="8.69921875" customWidth="1"/>
    <col min="12807" max="12807" width="7.8984375" customWidth="1"/>
    <col min="12808" max="12808" width="10" customWidth="1"/>
    <col min="12809" max="12809" width="7.09765625" customWidth="1"/>
    <col min="12810" max="12810" width="8.59765625" customWidth="1"/>
    <col min="12811" max="12811" width="10" customWidth="1"/>
    <col min="12812" max="12812" width="1" customWidth="1"/>
    <col min="12813" max="12813" width="10.3984375" bestFit="1" customWidth="1"/>
    <col min="13057" max="13057" width="36.3984375" customWidth="1"/>
    <col min="13059" max="13059" width="2.09765625" customWidth="1"/>
    <col min="13060" max="13060" width="8.59765625" customWidth="1"/>
    <col min="13061" max="13061" width="7.3984375" customWidth="1"/>
    <col min="13062" max="13062" width="8.69921875" customWidth="1"/>
    <col min="13063" max="13063" width="7.8984375" customWidth="1"/>
    <col min="13064" max="13064" width="10" customWidth="1"/>
    <col min="13065" max="13065" width="7.09765625" customWidth="1"/>
    <col min="13066" max="13066" width="8.59765625" customWidth="1"/>
    <col min="13067" max="13067" width="10" customWidth="1"/>
    <col min="13068" max="13068" width="1" customWidth="1"/>
    <col min="13069" max="13069" width="10.3984375" bestFit="1" customWidth="1"/>
    <col min="13313" max="13313" width="36.3984375" customWidth="1"/>
    <col min="13315" max="13315" width="2.09765625" customWidth="1"/>
    <col min="13316" max="13316" width="8.59765625" customWidth="1"/>
    <col min="13317" max="13317" width="7.3984375" customWidth="1"/>
    <col min="13318" max="13318" width="8.69921875" customWidth="1"/>
    <col min="13319" max="13319" width="7.8984375" customWidth="1"/>
    <col min="13320" max="13320" width="10" customWidth="1"/>
    <col min="13321" max="13321" width="7.09765625" customWidth="1"/>
    <col min="13322" max="13322" width="8.59765625" customWidth="1"/>
    <col min="13323" max="13323" width="10" customWidth="1"/>
    <col min="13324" max="13324" width="1" customWidth="1"/>
    <col min="13325" max="13325" width="10.3984375" bestFit="1" customWidth="1"/>
    <col min="13569" max="13569" width="36.3984375" customWidth="1"/>
    <col min="13571" max="13571" width="2.09765625" customWidth="1"/>
    <col min="13572" max="13572" width="8.59765625" customWidth="1"/>
    <col min="13573" max="13573" width="7.3984375" customWidth="1"/>
    <col min="13574" max="13574" width="8.69921875" customWidth="1"/>
    <col min="13575" max="13575" width="7.8984375" customWidth="1"/>
    <col min="13576" max="13576" width="10" customWidth="1"/>
    <col min="13577" max="13577" width="7.09765625" customWidth="1"/>
    <col min="13578" max="13578" width="8.59765625" customWidth="1"/>
    <col min="13579" max="13579" width="10" customWidth="1"/>
    <col min="13580" max="13580" width="1" customWidth="1"/>
    <col min="13581" max="13581" width="10.3984375" bestFit="1" customWidth="1"/>
    <col min="13825" max="13825" width="36.3984375" customWidth="1"/>
    <col min="13827" max="13827" width="2.09765625" customWidth="1"/>
    <col min="13828" max="13828" width="8.59765625" customWidth="1"/>
    <col min="13829" max="13829" width="7.3984375" customWidth="1"/>
    <col min="13830" max="13830" width="8.69921875" customWidth="1"/>
    <col min="13831" max="13831" width="7.8984375" customWidth="1"/>
    <col min="13832" max="13832" width="10" customWidth="1"/>
    <col min="13833" max="13833" width="7.09765625" customWidth="1"/>
    <col min="13834" max="13834" width="8.59765625" customWidth="1"/>
    <col min="13835" max="13835" width="10" customWidth="1"/>
    <col min="13836" max="13836" width="1" customWidth="1"/>
    <col min="13837" max="13837" width="10.3984375" bestFit="1" customWidth="1"/>
    <col min="14081" max="14081" width="36.3984375" customWidth="1"/>
    <col min="14083" max="14083" width="2.09765625" customWidth="1"/>
    <col min="14084" max="14084" width="8.59765625" customWidth="1"/>
    <col min="14085" max="14085" width="7.3984375" customWidth="1"/>
    <col min="14086" max="14086" width="8.69921875" customWidth="1"/>
    <col min="14087" max="14087" width="7.8984375" customWidth="1"/>
    <col min="14088" max="14088" width="10" customWidth="1"/>
    <col min="14089" max="14089" width="7.09765625" customWidth="1"/>
    <col min="14090" max="14090" width="8.59765625" customWidth="1"/>
    <col min="14091" max="14091" width="10" customWidth="1"/>
    <col min="14092" max="14092" width="1" customWidth="1"/>
    <col min="14093" max="14093" width="10.3984375" bestFit="1" customWidth="1"/>
    <col min="14337" max="14337" width="36.3984375" customWidth="1"/>
    <col min="14339" max="14339" width="2.09765625" customWidth="1"/>
    <col min="14340" max="14340" width="8.59765625" customWidth="1"/>
    <col min="14341" max="14341" width="7.3984375" customWidth="1"/>
    <col min="14342" max="14342" width="8.69921875" customWidth="1"/>
    <col min="14343" max="14343" width="7.8984375" customWidth="1"/>
    <col min="14344" max="14344" width="10" customWidth="1"/>
    <col min="14345" max="14345" width="7.09765625" customWidth="1"/>
    <col min="14346" max="14346" width="8.59765625" customWidth="1"/>
    <col min="14347" max="14347" width="10" customWidth="1"/>
    <col min="14348" max="14348" width="1" customWidth="1"/>
    <col min="14349" max="14349" width="10.3984375" bestFit="1" customWidth="1"/>
    <col min="14593" max="14593" width="36.3984375" customWidth="1"/>
    <col min="14595" max="14595" width="2.09765625" customWidth="1"/>
    <col min="14596" max="14596" width="8.59765625" customWidth="1"/>
    <col min="14597" max="14597" width="7.3984375" customWidth="1"/>
    <col min="14598" max="14598" width="8.69921875" customWidth="1"/>
    <col min="14599" max="14599" width="7.8984375" customWidth="1"/>
    <col min="14600" max="14600" width="10" customWidth="1"/>
    <col min="14601" max="14601" width="7.09765625" customWidth="1"/>
    <col min="14602" max="14602" width="8.59765625" customWidth="1"/>
    <col min="14603" max="14603" width="10" customWidth="1"/>
    <col min="14604" max="14604" width="1" customWidth="1"/>
    <col min="14605" max="14605" width="10.3984375" bestFit="1" customWidth="1"/>
    <col min="14849" max="14849" width="36.3984375" customWidth="1"/>
    <col min="14851" max="14851" width="2.09765625" customWidth="1"/>
    <col min="14852" max="14852" width="8.59765625" customWidth="1"/>
    <col min="14853" max="14853" width="7.3984375" customWidth="1"/>
    <col min="14854" max="14854" width="8.69921875" customWidth="1"/>
    <col min="14855" max="14855" width="7.8984375" customWidth="1"/>
    <col min="14856" max="14856" width="10" customWidth="1"/>
    <col min="14857" max="14857" width="7.09765625" customWidth="1"/>
    <col min="14858" max="14858" width="8.59765625" customWidth="1"/>
    <col min="14859" max="14859" width="10" customWidth="1"/>
    <col min="14860" max="14860" width="1" customWidth="1"/>
    <col min="14861" max="14861" width="10.3984375" bestFit="1" customWidth="1"/>
    <col min="15105" max="15105" width="36.3984375" customWidth="1"/>
    <col min="15107" max="15107" width="2.09765625" customWidth="1"/>
    <col min="15108" max="15108" width="8.59765625" customWidth="1"/>
    <col min="15109" max="15109" width="7.3984375" customWidth="1"/>
    <col min="15110" max="15110" width="8.69921875" customWidth="1"/>
    <col min="15111" max="15111" width="7.8984375" customWidth="1"/>
    <col min="15112" max="15112" width="10" customWidth="1"/>
    <col min="15113" max="15113" width="7.09765625" customWidth="1"/>
    <col min="15114" max="15114" width="8.59765625" customWidth="1"/>
    <col min="15115" max="15115" width="10" customWidth="1"/>
    <col min="15116" max="15116" width="1" customWidth="1"/>
    <col min="15117" max="15117" width="10.3984375" bestFit="1" customWidth="1"/>
    <col min="15361" max="15361" width="36.3984375" customWidth="1"/>
    <col min="15363" max="15363" width="2.09765625" customWidth="1"/>
    <col min="15364" max="15364" width="8.59765625" customWidth="1"/>
    <col min="15365" max="15365" width="7.3984375" customWidth="1"/>
    <col min="15366" max="15366" width="8.69921875" customWidth="1"/>
    <col min="15367" max="15367" width="7.8984375" customWidth="1"/>
    <col min="15368" max="15368" width="10" customWidth="1"/>
    <col min="15369" max="15369" width="7.09765625" customWidth="1"/>
    <col min="15370" max="15370" width="8.59765625" customWidth="1"/>
    <col min="15371" max="15371" width="10" customWidth="1"/>
    <col min="15372" max="15372" width="1" customWidth="1"/>
    <col min="15373" max="15373" width="10.3984375" bestFit="1" customWidth="1"/>
    <col min="15617" max="15617" width="36.3984375" customWidth="1"/>
    <col min="15619" max="15619" width="2.09765625" customWidth="1"/>
    <col min="15620" max="15620" width="8.59765625" customWidth="1"/>
    <col min="15621" max="15621" width="7.3984375" customWidth="1"/>
    <col min="15622" max="15622" width="8.69921875" customWidth="1"/>
    <col min="15623" max="15623" width="7.8984375" customWidth="1"/>
    <col min="15624" max="15624" width="10" customWidth="1"/>
    <col min="15625" max="15625" width="7.09765625" customWidth="1"/>
    <col min="15626" max="15626" width="8.59765625" customWidth="1"/>
    <col min="15627" max="15627" width="10" customWidth="1"/>
    <col min="15628" max="15628" width="1" customWidth="1"/>
    <col min="15629" max="15629" width="10.3984375" bestFit="1" customWidth="1"/>
    <col min="15873" max="15873" width="36.3984375" customWidth="1"/>
    <col min="15875" max="15875" width="2.09765625" customWidth="1"/>
    <col min="15876" max="15876" width="8.59765625" customWidth="1"/>
    <col min="15877" max="15877" width="7.3984375" customWidth="1"/>
    <col min="15878" max="15878" width="8.69921875" customWidth="1"/>
    <col min="15879" max="15879" width="7.8984375" customWidth="1"/>
    <col min="15880" max="15880" width="10" customWidth="1"/>
    <col min="15881" max="15881" width="7.09765625" customWidth="1"/>
    <col min="15882" max="15882" width="8.59765625" customWidth="1"/>
    <col min="15883" max="15883" width="10" customWidth="1"/>
    <col min="15884" max="15884" width="1" customWidth="1"/>
    <col min="15885" max="15885" width="10.3984375" bestFit="1" customWidth="1"/>
    <col min="16129" max="16129" width="36.3984375" customWidth="1"/>
    <col min="16131" max="16131" width="2.09765625" customWidth="1"/>
    <col min="16132" max="16132" width="8.59765625" customWidth="1"/>
    <col min="16133" max="16133" width="7.3984375" customWidth="1"/>
    <col min="16134" max="16134" width="8.69921875" customWidth="1"/>
    <col min="16135" max="16135" width="7.8984375" customWidth="1"/>
    <col min="16136" max="16136" width="10" customWidth="1"/>
    <col min="16137" max="16137" width="7.09765625" customWidth="1"/>
    <col min="16138" max="16138" width="8.59765625" customWidth="1"/>
    <col min="16139" max="16139" width="10" customWidth="1"/>
    <col min="16140" max="16140" width="1" customWidth="1"/>
    <col min="16141" max="16141" width="10.3984375" bestFit="1" customWidth="1"/>
  </cols>
  <sheetData>
    <row r="2" spans="1:15" x14ac:dyDescent="0.3">
      <c r="A2" s="221" t="s">
        <v>57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5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5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  <c r="M4" s="119" t="s">
        <v>77</v>
      </c>
    </row>
    <row r="5" spans="1:15" x14ac:dyDescent="0.3">
      <c r="A5" s="29" t="s">
        <v>9</v>
      </c>
      <c r="B5" s="75">
        <f>SUM(B6:B8)</f>
        <v>567263</v>
      </c>
      <c r="C5" s="120"/>
      <c r="D5" s="75">
        <f>SUM(D6:D8)</f>
        <v>80655</v>
      </c>
      <c r="E5" s="121">
        <f t="shared" ref="E5:E19" si="0">(D5/B5)</f>
        <v>0.14218272653072736</v>
      </c>
      <c r="F5" s="75">
        <f>SUM(F6:F8)</f>
        <v>64980</v>
      </c>
      <c r="G5" s="121">
        <f t="shared" ref="G5:G19" si="1">(F5/B5)</f>
        <v>0.1145500411625648</v>
      </c>
      <c r="H5" s="75">
        <f>SUM(H6:H8)</f>
        <v>305665</v>
      </c>
      <c r="I5" s="121">
        <f t="shared" ref="I5:I19" si="2">(H5/B5)</f>
        <v>0.538841771806023</v>
      </c>
      <c r="J5" s="75">
        <f>SUM(J6:J8)</f>
        <v>115965</v>
      </c>
      <c r="K5" s="122">
        <f t="shared" ref="K5:K19" si="3">(J5/B5)</f>
        <v>0.20442898620216726</v>
      </c>
      <c r="L5" s="120"/>
      <c r="M5" s="123">
        <v>43.5</v>
      </c>
      <c r="O5" s="124"/>
    </row>
    <row r="6" spans="1:15" x14ac:dyDescent="0.3">
      <c r="A6" s="8" t="s">
        <v>10</v>
      </c>
      <c r="B6" s="81">
        <v>531900</v>
      </c>
      <c r="C6" s="82"/>
      <c r="D6" s="85">
        <v>75090</v>
      </c>
      <c r="E6" s="87">
        <f t="shared" si="0"/>
        <v>0.14117315284827975</v>
      </c>
      <c r="F6" s="85">
        <v>60460</v>
      </c>
      <c r="G6" s="87">
        <f t="shared" si="1"/>
        <v>0.1136679827035157</v>
      </c>
      <c r="H6" s="85">
        <v>286785</v>
      </c>
      <c r="I6" s="87">
        <f t="shared" si="2"/>
        <v>0.53917089678510999</v>
      </c>
      <c r="J6" s="85">
        <v>109575</v>
      </c>
      <c r="K6" s="87">
        <f t="shared" si="3"/>
        <v>0.2060067681895093</v>
      </c>
      <c r="L6" s="125"/>
      <c r="M6" s="126">
        <v>43.2</v>
      </c>
      <c r="O6" s="127"/>
    </row>
    <row r="7" spans="1:15" x14ac:dyDescent="0.3">
      <c r="A7" s="8" t="s">
        <v>11</v>
      </c>
      <c r="B7" s="81">
        <v>16543</v>
      </c>
      <c r="C7" s="82"/>
      <c r="D7" s="85">
        <v>2470</v>
      </c>
      <c r="E7" s="87">
        <f t="shared" si="0"/>
        <v>0.14930786435350299</v>
      </c>
      <c r="F7" s="85">
        <v>1995</v>
      </c>
      <c r="G7" s="87">
        <f t="shared" si="1"/>
        <v>0.12059481351629088</v>
      </c>
      <c r="H7" s="85">
        <v>8705</v>
      </c>
      <c r="I7" s="87">
        <f t="shared" si="2"/>
        <v>0.52620443692196095</v>
      </c>
      <c r="J7" s="85">
        <v>3375</v>
      </c>
      <c r="K7" s="87">
        <f t="shared" si="3"/>
        <v>0.20401378226440187</v>
      </c>
      <c r="L7" s="125"/>
      <c r="M7" s="126">
        <v>43.6</v>
      </c>
      <c r="O7" s="127"/>
    </row>
    <row r="8" spans="1:15" x14ac:dyDescent="0.3">
      <c r="A8" s="8" t="s">
        <v>12</v>
      </c>
      <c r="B8" s="81">
        <v>18820</v>
      </c>
      <c r="C8" s="82"/>
      <c r="D8" s="85">
        <v>3095</v>
      </c>
      <c r="E8" s="87">
        <f t="shared" si="0"/>
        <v>0.16445270988310309</v>
      </c>
      <c r="F8" s="85">
        <v>2525</v>
      </c>
      <c r="G8" s="87">
        <f t="shared" si="1"/>
        <v>0.13416578108395324</v>
      </c>
      <c r="H8" s="85">
        <v>10175</v>
      </c>
      <c r="I8" s="87">
        <f t="shared" si="2"/>
        <v>0.54064824654622745</v>
      </c>
      <c r="J8" s="85">
        <v>3015</v>
      </c>
      <c r="K8" s="87">
        <f t="shared" si="3"/>
        <v>0.16020191285866101</v>
      </c>
      <c r="L8" s="125"/>
      <c r="M8" s="126">
        <v>45.5</v>
      </c>
      <c r="O8" s="127"/>
    </row>
    <row r="9" spans="1:15" x14ac:dyDescent="0.3">
      <c r="A9" s="36" t="s">
        <v>13</v>
      </c>
      <c r="B9" s="92">
        <v>143414</v>
      </c>
      <c r="C9" s="93"/>
      <c r="D9" s="91">
        <v>24705</v>
      </c>
      <c r="E9" s="96">
        <f t="shared" si="0"/>
        <v>0.1722635168114689</v>
      </c>
      <c r="F9" s="91">
        <v>16290</v>
      </c>
      <c r="G9" s="96">
        <f t="shared" si="1"/>
        <v>0.11358723695036747</v>
      </c>
      <c r="H9" s="91">
        <v>77275</v>
      </c>
      <c r="I9" s="96">
        <f t="shared" si="2"/>
        <v>0.53882466146959151</v>
      </c>
      <c r="J9" s="91">
        <v>25140</v>
      </c>
      <c r="K9" s="128">
        <f t="shared" si="3"/>
        <v>0.17529669348878074</v>
      </c>
      <c r="L9" s="76"/>
      <c r="M9" s="129">
        <v>42.3</v>
      </c>
      <c r="O9" s="127"/>
    </row>
    <row r="10" spans="1:15" x14ac:dyDescent="0.3">
      <c r="A10" s="19" t="s">
        <v>14</v>
      </c>
      <c r="B10" s="98">
        <f>SUM(B11:B19)</f>
        <v>43485</v>
      </c>
      <c r="C10" s="120"/>
      <c r="D10" s="98">
        <v>10430</v>
      </c>
      <c r="E10" s="130">
        <f t="shared" si="0"/>
        <v>0.23985282281246406</v>
      </c>
      <c r="F10" s="98">
        <v>4155</v>
      </c>
      <c r="G10" s="130">
        <f t="shared" si="1"/>
        <v>9.5550189720593315E-2</v>
      </c>
      <c r="H10" s="98">
        <v>24800</v>
      </c>
      <c r="I10" s="130">
        <f t="shared" si="2"/>
        <v>0.57031160170173623</v>
      </c>
      <c r="J10" s="98">
        <v>4100</v>
      </c>
      <c r="K10" s="131">
        <f t="shared" si="3"/>
        <v>9.4285385765206398E-2</v>
      </c>
      <c r="L10" s="120"/>
      <c r="M10" s="132">
        <v>36</v>
      </c>
      <c r="O10" s="127"/>
    </row>
    <row r="11" spans="1:15" x14ac:dyDescent="0.3">
      <c r="A11" s="8" t="s">
        <v>15</v>
      </c>
      <c r="B11" s="81">
        <v>1960</v>
      </c>
      <c r="C11" s="82"/>
      <c r="D11" s="85">
        <v>395</v>
      </c>
      <c r="E11" s="87">
        <f t="shared" si="0"/>
        <v>0.20153061224489796</v>
      </c>
      <c r="F11" s="85">
        <v>115</v>
      </c>
      <c r="G11" s="87">
        <f t="shared" si="1"/>
        <v>5.8673469387755105E-2</v>
      </c>
      <c r="H11" s="85">
        <v>1150</v>
      </c>
      <c r="I11" s="87">
        <f t="shared" si="2"/>
        <v>0.58673469387755106</v>
      </c>
      <c r="J11" s="85">
        <v>305</v>
      </c>
      <c r="K11" s="87">
        <f t="shared" si="3"/>
        <v>0.15561224489795919</v>
      </c>
      <c r="L11" s="125"/>
      <c r="M11" s="126">
        <v>42.7</v>
      </c>
      <c r="O11" s="127"/>
    </row>
    <row r="12" spans="1:15" x14ac:dyDescent="0.3">
      <c r="A12" s="8" t="s">
        <v>16</v>
      </c>
      <c r="B12" s="81">
        <v>7801</v>
      </c>
      <c r="C12" s="82"/>
      <c r="D12" s="85">
        <v>1760</v>
      </c>
      <c r="E12" s="87">
        <f t="shared" si="0"/>
        <v>0.22561210101269069</v>
      </c>
      <c r="F12" s="85">
        <v>910</v>
      </c>
      <c r="G12" s="87">
        <f t="shared" si="1"/>
        <v>0.11665171131906166</v>
      </c>
      <c r="H12" s="85">
        <v>4310</v>
      </c>
      <c r="I12" s="87">
        <f t="shared" si="2"/>
        <v>0.55249327009357774</v>
      </c>
      <c r="J12" s="85">
        <v>820</v>
      </c>
      <c r="K12" s="87">
        <f t="shared" si="3"/>
        <v>0.10511472888091271</v>
      </c>
      <c r="L12" s="125"/>
      <c r="M12" s="126">
        <v>41</v>
      </c>
      <c r="O12" s="127"/>
    </row>
    <row r="13" spans="1:15" x14ac:dyDescent="0.3">
      <c r="A13" s="8" t="s">
        <v>17</v>
      </c>
      <c r="B13" s="81">
        <v>638</v>
      </c>
      <c r="C13" s="82"/>
      <c r="D13" s="85">
        <v>160</v>
      </c>
      <c r="E13" s="87">
        <f t="shared" si="0"/>
        <v>0.2507836990595611</v>
      </c>
      <c r="F13" s="85">
        <v>60</v>
      </c>
      <c r="G13" s="87">
        <f t="shared" si="1"/>
        <v>9.4043887147335428E-2</v>
      </c>
      <c r="H13" s="85">
        <v>350</v>
      </c>
      <c r="I13" s="87">
        <f t="shared" si="2"/>
        <v>0.54858934169278994</v>
      </c>
      <c r="J13" s="85">
        <v>55</v>
      </c>
      <c r="K13" s="87">
        <f t="shared" si="3"/>
        <v>8.6206896551724144E-2</v>
      </c>
      <c r="L13" s="125"/>
      <c r="M13" s="126">
        <v>39.200000000000003</v>
      </c>
      <c r="O13" s="127"/>
    </row>
    <row r="14" spans="1:15" x14ac:dyDescent="0.3">
      <c r="A14" s="8" t="s">
        <v>18</v>
      </c>
      <c r="B14" s="81">
        <v>260</v>
      </c>
      <c r="C14" s="82"/>
      <c r="D14" s="85">
        <v>20</v>
      </c>
      <c r="E14" s="87">
        <f t="shared" si="0"/>
        <v>7.6923076923076927E-2</v>
      </c>
      <c r="F14" s="85">
        <v>15</v>
      </c>
      <c r="G14" s="87">
        <f t="shared" si="1"/>
        <v>5.7692307692307696E-2</v>
      </c>
      <c r="H14" s="85">
        <v>140</v>
      </c>
      <c r="I14" s="87">
        <f t="shared" si="2"/>
        <v>0.53846153846153844</v>
      </c>
      <c r="J14" s="85">
        <v>90</v>
      </c>
      <c r="K14" s="87">
        <f t="shared" si="3"/>
        <v>0.34615384615384615</v>
      </c>
      <c r="L14" s="125"/>
      <c r="M14" s="126">
        <v>60.3</v>
      </c>
      <c r="O14" s="127"/>
    </row>
    <row r="15" spans="1:15" x14ac:dyDescent="0.3">
      <c r="A15" s="8" t="s">
        <v>19</v>
      </c>
      <c r="B15" s="81">
        <v>7348</v>
      </c>
      <c r="C15" s="82"/>
      <c r="D15" s="85">
        <v>1925</v>
      </c>
      <c r="E15" s="87">
        <f t="shared" si="0"/>
        <v>0.2619760479041916</v>
      </c>
      <c r="F15" s="85">
        <v>485</v>
      </c>
      <c r="G15" s="87">
        <f t="shared" si="1"/>
        <v>6.6004354926510619E-2</v>
      </c>
      <c r="H15" s="85">
        <v>4325</v>
      </c>
      <c r="I15" s="87">
        <f t="shared" si="2"/>
        <v>0.58859553620032667</v>
      </c>
      <c r="J15" s="85">
        <v>610</v>
      </c>
      <c r="K15" s="87">
        <f t="shared" si="3"/>
        <v>8.3015786608600983E-2</v>
      </c>
      <c r="L15" s="125"/>
      <c r="M15" s="126">
        <v>33.5</v>
      </c>
      <c r="O15" s="127"/>
    </row>
    <row r="16" spans="1:15" x14ac:dyDescent="0.3">
      <c r="A16" s="8" t="s">
        <v>20</v>
      </c>
      <c r="B16" s="81">
        <v>7706</v>
      </c>
      <c r="C16" s="82"/>
      <c r="D16" s="85">
        <v>1805</v>
      </c>
      <c r="E16" s="87">
        <f t="shared" si="0"/>
        <v>0.2342330651440436</v>
      </c>
      <c r="F16" s="85">
        <v>705</v>
      </c>
      <c r="G16" s="87">
        <f t="shared" si="1"/>
        <v>9.1487152867895147E-2</v>
      </c>
      <c r="H16" s="85">
        <v>4390</v>
      </c>
      <c r="I16" s="87">
        <f t="shared" si="2"/>
        <v>0.56968595899299246</v>
      </c>
      <c r="J16" s="85">
        <v>800</v>
      </c>
      <c r="K16" s="87">
        <f t="shared" si="3"/>
        <v>0.10381520892810797</v>
      </c>
      <c r="L16" s="125"/>
      <c r="M16" s="126">
        <v>35.200000000000003</v>
      </c>
      <c r="O16" s="127"/>
    </row>
    <row r="17" spans="1:15" x14ac:dyDescent="0.3">
      <c r="A17" s="8" t="s">
        <v>21</v>
      </c>
      <c r="B17" s="81">
        <v>3382</v>
      </c>
      <c r="C17" s="82"/>
      <c r="D17" s="85">
        <v>795</v>
      </c>
      <c r="E17" s="87">
        <f t="shared" si="0"/>
        <v>0.23506800709639267</v>
      </c>
      <c r="F17" s="85">
        <v>480</v>
      </c>
      <c r="G17" s="87">
        <f t="shared" si="1"/>
        <v>0.14192785334121821</v>
      </c>
      <c r="H17" s="85">
        <v>1845</v>
      </c>
      <c r="I17" s="87">
        <f t="shared" si="2"/>
        <v>0.5455351862803075</v>
      </c>
      <c r="J17" s="85">
        <v>270</v>
      </c>
      <c r="K17" s="87">
        <f t="shared" si="3"/>
        <v>7.9834417504435248E-2</v>
      </c>
      <c r="L17" s="125"/>
      <c r="M17" s="126">
        <v>33</v>
      </c>
      <c r="O17" s="127"/>
    </row>
    <row r="18" spans="1:15" x14ac:dyDescent="0.3">
      <c r="A18" s="8" t="s">
        <v>22</v>
      </c>
      <c r="B18" s="81">
        <v>6031</v>
      </c>
      <c r="C18" s="82"/>
      <c r="D18" s="85">
        <v>1690</v>
      </c>
      <c r="E18" s="87">
        <f t="shared" si="0"/>
        <v>0.28021886917592437</v>
      </c>
      <c r="F18" s="85">
        <v>690</v>
      </c>
      <c r="G18" s="87">
        <f t="shared" si="1"/>
        <v>0.11440888741502238</v>
      </c>
      <c r="H18" s="85">
        <v>3355</v>
      </c>
      <c r="I18" s="87">
        <f t="shared" si="2"/>
        <v>0.55629248880782622</v>
      </c>
      <c r="J18" s="85">
        <v>300</v>
      </c>
      <c r="K18" s="87">
        <f t="shared" si="3"/>
        <v>4.97429945282706E-2</v>
      </c>
      <c r="L18" s="125"/>
      <c r="M18" s="126">
        <v>31.2</v>
      </c>
      <c r="O18" s="127"/>
    </row>
    <row r="19" spans="1:15" x14ac:dyDescent="0.3">
      <c r="A19" s="8" t="s">
        <v>23</v>
      </c>
      <c r="B19" s="81">
        <v>8359</v>
      </c>
      <c r="C19" s="82"/>
      <c r="D19" s="85">
        <v>1885</v>
      </c>
      <c r="E19" s="87">
        <f t="shared" si="0"/>
        <v>0.22550544323483671</v>
      </c>
      <c r="F19" s="85">
        <v>690</v>
      </c>
      <c r="G19" s="87">
        <f t="shared" si="1"/>
        <v>8.2545759062088761E-2</v>
      </c>
      <c r="H19" s="85">
        <v>4925</v>
      </c>
      <c r="I19" s="87">
        <f t="shared" si="2"/>
        <v>0.58918530924751766</v>
      </c>
      <c r="J19" s="85">
        <v>855</v>
      </c>
      <c r="K19" s="87">
        <f t="shared" si="3"/>
        <v>0.10228496231606651</v>
      </c>
      <c r="L19" s="125"/>
      <c r="M19" s="126">
        <v>38.1</v>
      </c>
      <c r="O19" s="127"/>
    </row>
    <row r="20" spans="1:15" x14ac:dyDescent="0.3">
      <c r="A20" s="20" t="s">
        <v>24</v>
      </c>
      <c r="B20" s="101">
        <v>28199</v>
      </c>
      <c r="C20" s="120"/>
      <c r="D20" s="116">
        <v>4825</v>
      </c>
      <c r="E20" s="102">
        <f>(D20/B20)</f>
        <v>0.17110535834604065</v>
      </c>
      <c r="F20" s="101">
        <v>2565</v>
      </c>
      <c r="G20" s="133">
        <f>(F20/B20)</f>
        <v>9.0960672364268233E-2</v>
      </c>
      <c r="H20" s="101">
        <v>15265</v>
      </c>
      <c r="I20" s="133">
        <f>(H20/B20)</f>
        <v>0.5413312528813079</v>
      </c>
      <c r="J20" s="101">
        <v>5525</v>
      </c>
      <c r="K20" s="134">
        <f>(J20/B20)</f>
        <v>0.19592893365012945</v>
      </c>
      <c r="L20" s="120"/>
      <c r="M20" s="135">
        <v>45</v>
      </c>
      <c r="O20" s="127"/>
    </row>
    <row r="21" spans="1:15" x14ac:dyDescent="0.3">
      <c r="A21" s="8" t="s">
        <v>25</v>
      </c>
      <c r="B21" s="81">
        <v>3752</v>
      </c>
      <c r="C21" s="82"/>
      <c r="D21" s="85">
        <v>490</v>
      </c>
      <c r="E21" s="87">
        <f>(D21/B21)</f>
        <v>0.13059701492537312</v>
      </c>
      <c r="F21" s="85">
        <v>345</v>
      </c>
      <c r="G21" s="87">
        <f>(F21/B21)</f>
        <v>9.1950959488272921E-2</v>
      </c>
      <c r="H21" s="85">
        <v>1905</v>
      </c>
      <c r="I21" s="87">
        <f>(H21/B21)</f>
        <v>0.50772921108742008</v>
      </c>
      <c r="J21" s="85">
        <v>1015</v>
      </c>
      <c r="K21" s="87">
        <f>(J21/B21)</f>
        <v>0.27052238805970147</v>
      </c>
      <c r="L21" s="125"/>
      <c r="M21" s="126">
        <v>52</v>
      </c>
      <c r="O21" s="127"/>
    </row>
    <row r="22" spans="1:15" x14ac:dyDescent="0.3">
      <c r="A22" s="8" t="s">
        <v>26</v>
      </c>
      <c r="B22" s="81">
        <v>7587</v>
      </c>
      <c r="C22" s="82"/>
      <c r="D22" s="85">
        <v>1645</v>
      </c>
      <c r="E22" s="87">
        <f t="shared" ref="E22:E28" si="4">(D22/B22)</f>
        <v>0.21681824172927375</v>
      </c>
      <c r="F22" s="85">
        <v>765</v>
      </c>
      <c r="G22" s="87">
        <f t="shared" ref="G22:G28" si="5">(F22/B22)</f>
        <v>0.10083036773428232</v>
      </c>
      <c r="H22" s="85">
        <v>4130</v>
      </c>
      <c r="I22" s="87">
        <f t="shared" ref="I22:I28" si="6">(H22/B22)</f>
        <v>0.54435218136285757</v>
      </c>
      <c r="J22" s="85">
        <v>1055</v>
      </c>
      <c r="K22" s="87">
        <f t="shared" ref="K22:K28" si="7">(J22/B22)</f>
        <v>0.13905364439172269</v>
      </c>
      <c r="L22" s="125"/>
      <c r="M22" s="126">
        <v>39.1</v>
      </c>
      <c r="O22" s="127"/>
    </row>
    <row r="23" spans="1:15" x14ac:dyDescent="0.3">
      <c r="A23" s="8" t="s">
        <v>27</v>
      </c>
      <c r="B23" s="81">
        <v>4126</v>
      </c>
      <c r="C23" s="82"/>
      <c r="D23" s="85">
        <v>725</v>
      </c>
      <c r="E23" s="87">
        <f t="shared" si="4"/>
        <v>0.17571497818710616</v>
      </c>
      <c r="F23" s="85">
        <v>295</v>
      </c>
      <c r="G23" s="87">
        <f t="shared" si="5"/>
        <v>7.1497818710615613E-2</v>
      </c>
      <c r="H23" s="85">
        <v>2290</v>
      </c>
      <c r="I23" s="87">
        <f t="shared" si="6"/>
        <v>0.55501696558410085</v>
      </c>
      <c r="J23" s="85">
        <v>820</v>
      </c>
      <c r="K23" s="87">
        <f t="shared" si="7"/>
        <v>0.19873969946679593</v>
      </c>
      <c r="L23" s="125"/>
      <c r="M23" s="126">
        <v>44.2</v>
      </c>
      <c r="O23" s="127"/>
    </row>
    <row r="24" spans="1:15" x14ac:dyDescent="0.3">
      <c r="A24" s="8" t="s">
        <v>28</v>
      </c>
      <c r="B24" s="81">
        <v>3695</v>
      </c>
      <c r="C24" s="82"/>
      <c r="D24" s="85">
        <v>650</v>
      </c>
      <c r="E24" s="87">
        <f t="shared" si="4"/>
        <v>0.17591339648173207</v>
      </c>
      <c r="F24" s="85">
        <v>355</v>
      </c>
      <c r="G24" s="87">
        <f t="shared" si="5"/>
        <v>9.6075778078484442E-2</v>
      </c>
      <c r="H24" s="85">
        <v>2115</v>
      </c>
      <c r="I24" s="87">
        <f t="shared" si="6"/>
        <v>0.5723951285520974</v>
      </c>
      <c r="J24" s="85">
        <v>575</v>
      </c>
      <c r="K24" s="87">
        <f t="shared" si="7"/>
        <v>0.15561569688768606</v>
      </c>
      <c r="L24" s="125"/>
      <c r="M24" s="126">
        <v>42.1</v>
      </c>
      <c r="O24" s="127"/>
    </row>
    <row r="25" spans="1:15" x14ac:dyDescent="0.3">
      <c r="A25" s="8" t="s">
        <v>29</v>
      </c>
      <c r="B25" s="81">
        <v>2880</v>
      </c>
      <c r="C25" s="82"/>
      <c r="D25" s="85">
        <v>390</v>
      </c>
      <c r="E25" s="87">
        <f t="shared" si="4"/>
        <v>0.13541666666666666</v>
      </c>
      <c r="F25" s="85">
        <v>250</v>
      </c>
      <c r="G25" s="87">
        <f t="shared" si="5"/>
        <v>8.6805555555555552E-2</v>
      </c>
      <c r="H25" s="85">
        <v>1470</v>
      </c>
      <c r="I25" s="87">
        <f t="shared" si="6"/>
        <v>0.51041666666666663</v>
      </c>
      <c r="J25" s="85">
        <v>775</v>
      </c>
      <c r="K25" s="87">
        <f t="shared" si="7"/>
        <v>0.26909722222222221</v>
      </c>
      <c r="L25" s="125"/>
      <c r="M25" s="126">
        <v>51.3</v>
      </c>
      <c r="O25" s="127"/>
    </row>
    <row r="26" spans="1:15" x14ac:dyDescent="0.3">
      <c r="A26" s="8" t="s">
        <v>30</v>
      </c>
      <c r="B26" s="81">
        <v>3240</v>
      </c>
      <c r="C26" s="82"/>
      <c r="D26" s="85">
        <v>485</v>
      </c>
      <c r="E26" s="87">
        <f t="shared" si="4"/>
        <v>0.14969135802469136</v>
      </c>
      <c r="F26" s="85">
        <v>305</v>
      </c>
      <c r="G26" s="87">
        <f t="shared" si="5"/>
        <v>9.4135802469135804E-2</v>
      </c>
      <c r="H26" s="85">
        <v>1815</v>
      </c>
      <c r="I26" s="87">
        <f t="shared" si="6"/>
        <v>0.56018518518518523</v>
      </c>
      <c r="J26" s="85">
        <v>620</v>
      </c>
      <c r="K26" s="87">
        <f t="shared" si="7"/>
        <v>0.19135802469135801</v>
      </c>
      <c r="L26" s="125"/>
      <c r="M26" s="126">
        <v>48.8</v>
      </c>
      <c r="O26" s="127"/>
    </row>
    <row r="27" spans="1:15" x14ac:dyDescent="0.3">
      <c r="A27" s="8" t="s">
        <v>31</v>
      </c>
      <c r="B27" s="81">
        <v>1441</v>
      </c>
      <c r="C27" s="82"/>
      <c r="D27" s="85">
        <v>230</v>
      </c>
      <c r="E27" s="87">
        <f t="shared" si="4"/>
        <v>0.15961138098542679</v>
      </c>
      <c r="F27" s="85">
        <v>140</v>
      </c>
      <c r="G27" s="87">
        <f t="shared" si="5"/>
        <v>9.7154753643303268E-2</v>
      </c>
      <c r="H27" s="85">
        <v>745</v>
      </c>
      <c r="I27" s="87">
        <f t="shared" si="6"/>
        <v>0.51700208188757812</v>
      </c>
      <c r="J27" s="85">
        <v>330</v>
      </c>
      <c r="K27" s="87">
        <f t="shared" si="7"/>
        <v>0.22900763358778625</v>
      </c>
      <c r="L27" s="125"/>
      <c r="M27" s="126">
        <v>49</v>
      </c>
      <c r="O27" s="127"/>
    </row>
    <row r="28" spans="1:15" x14ac:dyDescent="0.3">
      <c r="A28" s="8" t="s">
        <v>32</v>
      </c>
      <c r="B28" s="81">
        <v>1473</v>
      </c>
      <c r="C28" s="82"/>
      <c r="D28" s="85">
        <v>215</v>
      </c>
      <c r="E28" s="87">
        <f t="shared" si="4"/>
        <v>0.14596062457569586</v>
      </c>
      <c r="F28" s="85">
        <v>110</v>
      </c>
      <c r="G28" s="87">
        <f t="shared" si="5"/>
        <v>7.4677528852681599E-2</v>
      </c>
      <c r="H28" s="85">
        <v>825</v>
      </c>
      <c r="I28" s="87">
        <f t="shared" si="6"/>
        <v>0.56008146639511203</v>
      </c>
      <c r="J28" s="85">
        <v>325</v>
      </c>
      <c r="K28" s="87">
        <f t="shared" si="7"/>
        <v>0.22063815342837745</v>
      </c>
      <c r="L28" s="125"/>
      <c r="M28" s="126">
        <v>49.9</v>
      </c>
      <c r="O28" s="127"/>
    </row>
    <row r="29" spans="1:15" x14ac:dyDescent="0.3">
      <c r="A29" s="41" t="s">
        <v>39</v>
      </c>
      <c r="B29" s="103">
        <v>7082</v>
      </c>
      <c r="C29" s="120"/>
      <c r="D29" s="103">
        <f>SUM(D30:D35)</f>
        <v>970</v>
      </c>
      <c r="E29" s="136">
        <f>(D29/B29)</f>
        <v>0.1369669584863033</v>
      </c>
      <c r="F29" s="103">
        <f>SUM(F30:F35)</f>
        <v>620</v>
      </c>
      <c r="G29" s="136">
        <f>(F29/B29)</f>
        <v>8.7545890991245406E-2</v>
      </c>
      <c r="H29" s="103">
        <f>SUM(H30:H35)</f>
        <v>3625</v>
      </c>
      <c r="I29" s="136">
        <f>(H29/B29)</f>
        <v>0.51186105619881395</v>
      </c>
      <c r="J29" s="113">
        <f>SUM(J30:J35)</f>
        <v>1870</v>
      </c>
      <c r="K29" s="137">
        <f>(J29/B29)</f>
        <v>0.26404970347359502</v>
      </c>
      <c r="L29" s="120"/>
      <c r="M29" s="138">
        <v>52</v>
      </c>
      <c r="O29" s="127"/>
    </row>
    <row r="30" spans="1:15" x14ac:dyDescent="0.3">
      <c r="A30" s="8" t="s">
        <v>33</v>
      </c>
      <c r="B30" s="81">
        <v>938</v>
      </c>
      <c r="C30" s="82"/>
      <c r="D30" s="85">
        <v>130</v>
      </c>
      <c r="E30" s="87">
        <f>(D30/B30)</f>
        <v>0.13859275053304904</v>
      </c>
      <c r="F30" s="85">
        <v>65</v>
      </c>
      <c r="G30" s="87">
        <f>(F30/B30)</f>
        <v>6.9296375266524518E-2</v>
      </c>
      <c r="H30" s="85">
        <v>465</v>
      </c>
      <c r="I30" s="87">
        <f>(H30/B30)</f>
        <v>0.49573560767590619</v>
      </c>
      <c r="J30" s="85">
        <v>270</v>
      </c>
      <c r="K30" s="87">
        <f>(J30/B30)</f>
        <v>0.2878464818763326</v>
      </c>
      <c r="L30" s="125"/>
      <c r="M30" s="126">
        <v>53.5</v>
      </c>
      <c r="O30" s="127"/>
    </row>
    <row r="31" spans="1:15" x14ac:dyDescent="0.3">
      <c r="A31" s="8" t="s">
        <v>34</v>
      </c>
      <c r="B31" s="81">
        <v>1033</v>
      </c>
      <c r="C31" s="82"/>
      <c r="D31" s="85">
        <v>140</v>
      </c>
      <c r="E31" s="87">
        <f t="shared" ref="E31:E36" si="8">(D31/B31)</f>
        <v>0.13552758954501451</v>
      </c>
      <c r="F31" s="85">
        <v>95</v>
      </c>
      <c r="G31" s="87">
        <f t="shared" ref="G31:G36" si="9">(F31/B31)</f>
        <v>9.1965150048402708E-2</v>
      </c>
      <c r="H31" s="85">
        <v>515</v>
      </c>
      <c r="I31" s="87">
        <f t="shared" ref="I31:I36" si="10">(H31/B31)</f>
        <v>0.49854791868344628</v>
      </c>
      <c r="J31" s="85">
        <v>290</v>
      </c>
      <c r="K31" s="87">
        <f t="shared" ref="K31:K36" si="11">(J31/B31)</f>
        <v>0.2807357212003872</v>
      </c>
      <c r="L31" s="125"/>
      <c r="M31" s="126">
        <v>52.4</v>
      </c>
      <c r="O31" s="127"/>
    </row>
    <row r="32" spans="1:15" x14ac:dyDescent="0.3">
      <c r="A32" s="8" t="s">
        <v>35</v>
      </c>
      <c r="B32" s="81">
        <v>527</v>
      </c>
      <c r="C32" s="82"/>
      <c r="D32" s="85">
        <v>60</v>
      </c>
      <c r="E32" s="87">
        <f t="shared" si="8"/>
        <v>0.11385199240986717</v>
      </c>
      <c r="F32" s="85">
        <v>40</v>
      </c>
      <c r="G32" s="87">
        <f t="shared" si="9"/>
        <v>7.5901328273244778E-2</v>
      </c>
      <c r="H32" s="85">
        <v>275</v>
      </c>
      <c r="I32" s="87">
        <f t="shared" si="10"/>
        <v>0.5218216318785579</v>
      </c>
      <c r="J32" s="85">
        <v>145</v>
      </c>
      <c r="K32" s="87">
        <f t="shared" si="11"/>
        <v>0.27514231499051234</v>
      </c>
      <c r="L32" s="125"/>
      <c r="M32" s="126">
        <v>54.6</v>
      </c>
      <c r="O32" s="127"/>
    </row>
    <row r="33" spans="1:15" x14ac:dyDescent="0.3">
      <c r="A33" s="8" t="s">
        <v>36</v>
      </c>
      <c r="B33" s="81">
        <v>1059</v>
      </c>
      <c r="C33" s="82"/>
      <c r="D33" s="85">
        <v>125</v>
      </c>
      <c r="E33" s="87">
        <f t="shared" si="8"/>
        <v>0.11803588290840415</v>
      </c>
      <c r="F33" s="85">
        <v>75</v>
      </c>
      <c r="G33" s="87">
        <f t="shared" si="9"/>
        <v>7.0821529745042494E-2</v>
      </c>
      <c r="H33" s="85">
        <v>580</v>
      </c>
      <c r="I33" s="87">
        <f t="shared" si="10"/>
        <v>0.54768649669499525</v>
      </c>
      <c r="J33" s="85">
        <v>280</v>
      </c>
      <c r="K33" s="87">
        <f t="shared" si="11"/>
        <v>0.26440037771482533</v>
      </c>
      <c r="L33" s="125"/>
      <c r="M33" s="126">
        <v>53.9</v>
      </c>
      <c r="O33" s="127"/>
    </row>
    <row r="34" spans="1:15" x14ac:dyDescent="0.3">
      <c r="A34" s="8" t="s">
        <v>37</v>
      </c>
      <c r="B34" s="81">
        <v>1532</v>
      </c>
      <c r="C34" s="82"/>
      <c r="D34" s="85">
        <v>225</v>
      </c>
      <c r="E34" s="87">
        <f t="shared" si="8"/>
        <v>0.14686684073107051</v>
      </c>
      <c r="F34" s="85">
        <v>135</v>
      </c>
      <c r="G34" s="87">
        <f t="shared" si="9"/>
        <v>8.8120104438642294E-2</v>
      </c>
      <c r="H34" s="85">
        <v>800</v>
      </c>
      <c r="I34" s="87">
        <f t="shared" si="10"/>
        <v>0.52219321148825071</v>
      </c>
      <c r="J34" s="85">
        <v>380</v>
      </c>
      <c r="K34" s="87">
        <f t="shared" si="11"/>
        <v>0.24804177545691905</v>
      </c>
      <c r="L34" s="125"/>
      <c r="M34" s="126">
        <v>51.4</v>
      </c>
      <c r="O34" s="127"/>
    </row>
    <row r="35" spans="1:15" x14ac:dyDescent="0.3">
      <c r="A35" s="8" t="s">
        <v>38</v>
      </c>
      <c r="B35" s="81">
        <v>1993</v>
      </c>
      <c r="C35" s="82"/>
      <c r="D35" s="85">
        <v>290</v>
      </c>
      <c r="E35" s="87">
        <f t="shared" si="8"/>
        <v>0.14550928248871048</v>
      </c>
      <c r="F35" s="85">
        <v>210</v>
      </c>
      <c r="G35" s="87">
        <f t="shared" si="9"/>
        <v>0.1053687907676869</v>
      </c>
      <c r="H35" s="85">
        <v>990</v>
      </c>
      <c r="I35" s="87">
        <f t="shared" si="10"/>
        <v>0.49673858504766683</v>
      </c>
      <c r="J35" s="85">
        <v>505</v>
      </c>
      <c r="K35" s="87">
        <f t="shared" si="11"/>
        <v>0.25338685398896138</v>
      </c>
      <c r="L35" s="125"/>
      <c r="M35" s="126">
        <v>48.9</v>
      </c>
      <c r="O35" s="127"/>
    </row>
    <row r="36" spans="1:15" x14ac:dyDescent="0.3">
      <c r="A36" s="44" t="s">
        <v>40</v>
      </c>
      <c r="B36" s="105">
        <v>789445</v>
      </c>
      <c r="C36" s="120"/>
      <c r="D36" s="105">
        <v>121585</v>
      </c>
      <c r="E36" s="139">
        <f t="shared" si="8"/>
        <v>0.15401326248187017</v>
      </c>
      <c r="F36" s="105">
        <v>88610</v>
      </c>
      <c r="G36" s="139">
        <f t="shared" si="9"/>
        <v>0.11224341151061822</v>
      </c>
      <c r="H36" s="105">
        <v>427620</v>
      </c>
      <c r="I36" s="139">
        <f t="shared" si="10"/>
        <v>0.54167168073773342</v>
      </c>
      <c r="J36" s="105">
        <v>152600</v>
      </c>
      <c r="K36" s="140">
        <f t="shared" si="11"/>
        <v>0.19330035657962238</v>
      </c>
      <c r="L36" s="120"/>
      <c r="O36" s="124"/>
    </row>
    <row r="37" spans="1:15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O37" s="124"/>
    </row>
    <row r="38" spans="1:15" x14ac:dyDescent="0.3">
      <c r="A38" s="45" t="s">
        <v>42</v>
      </c>
      <c r="B38" s="55">
        <v>800296</v>
      </c>
      <c r="C38" s="145"/>
      <c r="D38" s="55">
        <v>124495</v>
      </c>
      <c r="E38" s="146">
        <f>(D38/B38)</f>
        <v>0.15556119235882723</v>
      </c>
      <c r="F38" s="55">
        <v>89725</v>
      </c>
      <c r="G38" s="48">
        <f>(F38/B38)</f>
        <v>0.11211476753601167</v>
      </c>
      <c r="H38" s="55">
        <v>432400</v>
      </c>
      <c r="I38" s="48">
        <f>(H38/B38)</f>
        <v>0.54030008896708215</v>
      </c>
      <c r="J38" s="55">
        <v>153670</v>
      </c>
      <c r="K38" s="147">
        <f>(J38/B38)</f>
        <v>0.19201645391205255</v>
      </c>
      <c r="L38" s="145"/>
      <c r="M38" s="148">
        <v>42.4</v>
      </c>
      <c r="O38" s="124"/>
    </row>
    <row r="39" spans="1:15" x14ac:dyDescent="0.3">
      <c r="A39" s="46" t="s">
        <v>43</v>
      </c>
      <c r="B39" s="59">
        <v>8164361</v>
      </c>
      <c r="C39" s="149"/>
      <c r="D39" s="59">
        <v>1333260</v>
      </c>
      <c r="E39" s="150">
        <f>(D39/B39)</f>
        <v>0.16330243113943638</v>
      </c>
      <c r="F39" s="59">
        <v>929925</v>
      </c>
      <c r="G39" s="50">
        <f>(F39/B39)</f>
        <v>0.11390052448685206</v>
      </c>
      <c r="H39" s="59">
        <v>4405985</v>
      </c>
      <c r="I39" s="50">
        <f>(H39/B39)</f>
        <v>0.53966072788795105</v>
      </c>
      <c r="J39" s="59">
        <v>1495195</v>
      </c>
      <c r="K39" s="151">
        <f>(J39/B39)</f>
        <v>0.1831368064200003</v>
      </c>
      <c r="L39" s="149"/>
      <c r="M39" s="152">
        <v>41.9</v>
      </c>
    </row>
    <row r="40" spans="1:15" x14ac:dyDescent="0.3">
      <c r="A40" s="47" t="s">
        <v>44</v>
      </c>
      <c r="B40" s="60">
        <v>35151728</v>
      </c>
      <c r="C40" s="153"/>
      <c r="D40" s="61">
        <v>5839565</v>
      </c>
      <c r="E40" s="154">
        <f>(D40/B40)</f>
        <v>0.16612455012168961</v>
      </c>
      <c r="F40" s="61">
        <v>4268850</v>
      </c>
      <c r="G40" s="52">
        <f>(F40/B40)</f>
        <v>0.12144068706949485</v>
      </c>
      <c r="H40" s="61">
        <v>19107675</v>
      </c>
      <c r="I40" s="52">
        <f>(H40/B40)</f>
        <v>0.54357711802958875</v>
      </c>
      <c r="J40" s="61">
        <v>5935630</v>
      </c>
      <c r="K40" s="155">
        <f>(J40/B40)</f>
        <v>0.16885741719439795</v>
      </c>
      <c r="L40" s="156"/>
      <c r="M40" s="157">
        <v>41</v>
      </c>
    </row>
    <row r="41" spans="1:15" x14ac:dyDescent="0.3">
      <c r="A41" s="64" t="s">
        <v>64</v>
      </c>
    </row>
    <row r="42" spans="1:15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L85"/>
  <sheetViews>
    <sheetView tabSelected="1" zoomScale="90" zoomScaleNormal="90" workbookViewId="0">
      <selection activeCell="C2" sqref="C2"/>
    </sheetView>
  </sheetViews>
  <sheetFormatPr baseColWidth="10" defaultColWidth="11" defaultRowHeight="15.6" x14ac:dyDescent="0.3"/>
  <cols>
    <col min="1" max="1" width="25.69921875" style="2" customWidth="1"/>
    <col min="2" max="4" width="9.19921875" style="2" bestFit="1" customWidth="1"/>
    <col min="5" max="5" width="8.8984375" style="2" bestFit="1" customWidth="1"/>
    <col min="6" max="6" width="9.19921875" style="2" bestFit="1" customWidth="1"/>
    <col min="7" max="7" width="8.59765625" style="2" bestFit="1" customWidth="1"/>
    <col min="8" max="8" width="9.19921875" style="2" bestFit="1" customWidth="1"/>
    <col min="9" max="9" width="8.59765625" style="2" bestFit="1" customWidth="1"/>
    <col min="10" max="10" width="2.09765625" style="3" customWidth="1"/>
    <col min="11" max="12" width="8" style="2" bestFit="1" customWidth="1"/>
    <col min="13" max="13" width="8.19921875" style="2" bestFit="1" customWidth="1"/>
    <col min="14" max="14" width="8" style="2" bestFit="1" customWidth="1"/>
    <col min="15" max="18" width="8.19921875" style="2" bestFit="1" customWidth="1"/>
    <col min="19" max="19" width="1.69921875" style="2" customWidth="1"/>
    <col min="20" max="20" width="5.8984375" style="2" customWidth="1"/>
    <col min="21" max="21" width="7.3984375" style="2" bestFit="1" customWidth="1"/>
    <col min="22" max="22" width="5.8984375" style="2" bestFit="1" customWidth="1"/>
    <col min="23" max="23" width="5.69921875" style="2" bestFit="1" customWidth="1"/>
    <col min="24" max="25" width="5.8984375" style="2" bestFit="1" customWidth="1"/>
    <col min="26" max="27" width="5.59765625" style="2" bestFit="1" customWidth="1"/>
    <col min="28" max="30" width="11.19921875" customWidth="1"/>
    <col min="31" max="16384" width="11" style="2"/>
  </cols>
  <sheetData>
    <row r="4" spans="1:30" x14ac:dyDescent="0.3">
      <c r="A4" s="1" t="s">
        <v>81</v>
      </c>
    </row>
    <row r="5" spans="1:30" ht="15.75" customHeight="1" x14ac:dyDescent="0.3">
      <c r="A5" s="208" t="s">
        <v>0</v>
      </c>
      <c r="B5" s="211" t="s">
        <v>46</v>
      </c>
      <c r="C5" s="212"/>
      <c r="D5" s="212"/>
      <c r="E5" s="212"/>
      <c r="F5" s="212"/>
      <c r="G5" s="212"/>
      <c r="H5" s="212"/>
      <c r="I5" s="213"/>
      <c r="J5" s="4"/>
      <c r="K5" s="211" t="s">
        <v>1</v>
      </c>
      <c r="L5" s="212"/>
      <c r="M5" s="212"/>
      <c r="N5" s="212"/>
      <c r="O5" s="212"/>
      <c r="P5" s="212"/>
      <c r="Q5" s="212"/>
      <c r="R5" s="213"/>
      <c r="S5" s="5"/>
      <c r="T5" s="211" t="s">
        <v>2</v>
      </c>
      <c r="U5" s="212"/>
      <c r="V5" s="212"/>
      <c r="W5" s="212"/>
      <c r="X5" s="212"/>
      <c r="Y5" s="212"/>
      <c r="Z5" s="212"/>
      <c r="AA5" s="214"/>
    </row>
    <row r="6" spans="1:30" x14ac:dyDescent="0.3">
      <c r="A6" s="208"/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45</v>
      </c>
      <c r="I6" s="24" t="s">
        <v>56</v>
      </c>
      <c r="J6" s="25"/>
      <c r="K6" s="62" t="s">
        <v>3</v>
      </c>
      <c r="L6" s="62" t="s">
        <v>4</v>
      </c>
      <c r="M6" s="62" t="s">
        <v>5</v>
      </c>
      <c r="N6" s="62" t="s">
        <v>6</v>
      </c>
      <c r="O6" s="62" t="s">
        <v>7</v>
      </c>
      <c r="P6" s="62" t="s">
        <v>8</v>
      </c>
      <c r="Q6" s="62" t="s">
        <v>45</v>
      </c>
      <c r="R6" s="24" t="s">
        <v>56</v>
      </c>
      <c r="S6" s="25"/>
      <c r="T6" s="24" t="s">
        <v>3</v>
      </c>
      <c r="U6" s="24" t="s">
        <v>4</v>
      </c>
      <c r="V6" s="24" t="s">
        <v>5</v>
      </c>
      <c r="W6" s="24" t="s">
        <v>6</v>
      </c>
      <c r="X6" s="24" t="s">
        <v>7</v>
      </c>
      <c r="Y6" s="24" t="s">
        <v>8</v>
      </c>
      <c r="Z6" s="24" t="s">
        <v>45</v>
      </c>
      <c r="AA6" s="24" t="s">
        <v>56</v>
      </c>
    </row>
    <row r="7" spans="1:30" s="17" customFormat="1" x14ac:dyDescent="0.3">
      <c r="A7" s="29" t="s">
        <v>9</v>
      </c>
      <c r="B7" s="30">
        <v>454810</v>
      </c>
      <c r="C7" s="30">
        <v>463355</v>
      </c>
      <c r="D7" s="30">
        <v>478980</v>
      </c>
      <c r="E7" s="30">
        <v>504235</v>
      </c>
      <c r="F7" s="30">
        <v>507986</v>
      </c>
      <c r="G7" s="30">
        <v>525376</v>
      </c>
      <c r="H7" s="30">
        <v>551462</v>
      </c>
      <c r="I7" s="30">
        <v>567265</v>
      </c>
      <c r="J7" s="6"/>
      <c r="K7" s="30">
        <v>91080</v>
      </c>
      <c r="L7" s="30">
        <v>85190</v>
      </c>
      <c r="M7" s="30">
        <v>82335</v>
      </c>
      <c r="N7" s="30">
        <v>82165</v>
      </c>
      <c r="O7" s="30">
        <v>76430</v>
      </c>
      <c r="P7" s="30">
        <v>73635</v>
      </c>
      <c r="Q7" s="30">
        <v>73545</v>
      </c>
      <c r="R7" s="75">
        <f>SUM(R8:R10)</f>
        <v>80655</v>
      </c>
      <c r="S7" s="7"/>
      <c r="T7" s="31">
        <f>K7/B7</f>
        <v>0.2002594490006816</v>
      </c>
      <c r="U7" s="31">
        <f t="shared" ref="U7:AA22" si="0">L7/C7</f>
        <v>0.18385471183002233</v>
      </c>
      <c r="V7" s="31">
        <f t="shared" si="0"/>
        <v>0.17189653012651884</v>
      </c>
      <c r="W7" s="31">
        <f t="shared" si="0"/>
        <v>0.1629498150663877</v>
      </c>
      <c r="X7" s="31">
        <f t="shared" si="0"/>
        <v>0.15045690235557674</v>
      </c>
      <c r="Y7" s="31">
        <f t="shared" si="0"/>
        <v>0.14015676391765136</v>
      </c>
      <c r="Z7" s="31">
        <f t="shared" si="0"/>
        <v>0.13336367691699519</v>
      </c>
      <c r="AA7" s="31">
        <f t="shared" si="0"/>
        <v>0.14218222523864507</v>
      </c>
      <c r="AB7"/>
      <c r="AC7"/>
      <c r="AD7"/>
    </row>
    <row r="8" spans="1:30" ht="15.9" customHeight="1" x14ac:dyDescent="0.3">
      <c r="A8" s="8" t="s">
        <v>10</v>
      </c>
      <c r="B8" s="9">
        <v>434465</v>
      </c>
      <c r="C8" s="9">
        <v>440600</v>
      </c>
      <c r="D8" s="9">
        <v>451070</v>
      </c>
      <c r="E8" s="9">
        <v>473569</v>
      </c>
      <c r="F8" s="9">
        <v>476330</v>
      </c>
      <c r="G8" s="10">
        <v>491142</v>
      </c>
      <c r="H8" s="10">
        <v>516576</v>
      </c>
      <c r="I8" s="10">
        <v>531902</v>
      </c>
      <c r="J8" s="11"/>
      <c r="K8" s="12">
        <v>85260</v>
      </c>
      <c r="L8" s="12">
        <v>79110</v>
      </c>
      <c r="M8" s="26">
        <v>75535</v>
      </c>
      <c r="N8" s="26">
        <v>75230</v>
      </c>
      <c r="O8" s="27">
        <v>69905</v>
      </c>
      <c r="P8" s="27">
        <v>66940</v>
      </c>
      <c r="Q8" s="27">
        <v>67555</v>
      </c>
      <c r="R8" s="85">
        <v>75090</v>
      </c>
      <c r="S8" s="13"/>
      <c r="T8" s="28">
        <f>K8/B8</f>
        <v>0.19624135430932296</v>
      </c>
      <c r="U8" s="28">
        <f t="shared" si="0"/>
        <v>0.17955061280072629</v>
      </c>
      <c r="V8" s="28">
        <f t="shared" si="0"/>
        <v>0.16745737912075731</v>
      </c>
      <c r="W8" s="28">
        <f t="shared" si="0"/>
        <v>0.15885752656951785</v>
      </c>
      <c r="X8" s="28">
        <f t="shared" si="0"/>
        <v>0.14675750005248461</v>
      </c>
      <c r="Y8" s="28">
        <f t="shared" si="0"/>
        <v>0.13629459504583197</v>
      </c>
      <c r="Z8" s="28">
        <f t="shared" si="0"/>
        <v>0.13077456172954222</v>
      </c>
      <c r="AA8" s="28">
        <f t="shared" si="0"/>
        <v>0.14117262202435787</v>
      </c>
    </row>
    <row r="9" spans="1:30" ht="15.9" customHeight="1" x14ac:dyDescent="0.3">
      <c r="A9" s="8" t="s">
        <v>11</v>
      </c>
      <c r="B9" s="14">
        <v>12935</v>
      </c>
      <c r="C9" s="14">
        <v>13745</v>
      </c>
      <c r="D9" s="14">
        <v>15240</v>
      </c>
      <c r="E9" s="9">
        <v>15895</v>
      </c>
      <c r="F9" s="9">
        <v>15929</v>
      </c>
      <c r="G9" s="10">
        <v>16516</v>
      </c>
      <c r="H9" s="10">
        <v>16745</v>
      </c>
      <c r="I9" s="10">
        <v>16543</v>
      </c>
      <c r="J9" s="11"/>
      <c r="K9" s="12">
        <v>3735</v>
      </c>
      <c r="L9" s="12">
        <v>3360</v>
      </c>
      <c r="M9" s="26">
        <v>3110</v>
      </c>
      <c r="N9" s="26">
        <v>2930</v>
      </c>
      <c r="O9" s="27">
        <v>2815</v>
      </c>
      <c r="P9" s="27">
        <v>2880</v>
      </c>
      <c r="Q9" s="27">
        <v>2550</v>
      </c>
      <c r="R9" s="85">
        <v>2470</v>
      </c>
      <c r="S9" s="13"/>
      <c r="T9" s="28">
        <f t="shared" ref="T9:T10" si="1">K9/B9</f>
        <v>0.28875144955546966</v>
      </c>
      <c r="U9" s="28">
        <f t="shared" si="0"/>
        <v>0.24445252819206983</v>
      </c>
      <c r="V9" s="28">
        <f t="shared" si="0"/>
        <v>0.20406824146981628</v>
      </c>
      <c r="W9" s="28">
        <f t="shared" si="0"/>
        <v>0.18433469644542308</v>
      </c>
      <c r="X9" s="28">
        <f t="shared" si="0"/>
        <v>0.17672170255508821</v>
      </c>
      <c r="Y9" s="28">
        <f t="shared" si="0"/>
        <v>0.1743763623153306</v>
      </c>
      <c r="Z9" s="28">
        <f t="shared" si="0"/>
        <v>0.15228426395939088</v>
      </c>
      <c r="AA9" s="28">
        <f t="shared" si="0"/>
        <v>0.14930786435350299</v>
      </c>
    </row>
    <row r="10" spans="1:30" ht="15.9" customHeight="1" x14ac:dyDescent="0.3">
      <c r="A10" s="8" t="s">
        <v>12</v>
      </c>
      <c r="B10" s="14">
        <v>7400</v>
      </c>
      <c r="C10" s="14">
        <v>9010</v>
      </c>
      <c r="D10" s="14">
        <v>12680</v>
      </c>
      <c r="E10" s="9">
        <v>14771</v>
      </c>
      <c r="F10" s="9">
        <v>15727</v>
      </c>
      <c r="G10" s="10">
        <v>17281</v>
      </c>
      <c r="H10" s="10">
        <v>18141</v>
      </c>
      <c r="I10" s="10">
        <v>18820</v>
      </c>
      <c r="J10" s="11"/>
      <c r="K10" s="12">
        <v>2080</v>
      </c>
      <c r="L10" s="12">
        <v>2725</v>
      </c>
      <c r="M10" s="26">
        <v>3705</v>
      </c>
      <c r="N10" s="26">
        <v>4020</v>
      </c>
      <c r="O10" s="27">
        <v>3710</v>
      </c>
      <c r="P10" s="27">
        <v>3830</v>
      </c>
      <c r="Q10" s="27">
        <v>3445</v>
      </c>
      <c r="R10" s="85">
        <v>3095</v>
      </c>
      <c r="S10" s="13"/>
      <c r="T10" s="28">
        <f t="shared" si="1"/>
        <v>0.2810810810810811</v>
      </c>
      <c r="U10" s="28">
        <f t="shared" si="0"/>
        <v>0.30244173140954494</v>
      </c>
      <c r="V10" s="28">
        <f t="shared" si="0"/>
        <v>0.29219242902208203</v>
      </c>
      <c r="W10" s="28">
        <f t="shared" si="0"/>
        <v>0.27215489811116378</v>
      </c>
      <c r="X10" s="28">
        <f t="shared" si="0"/>
        <v>0.23590004450944235</v>
      </c>
      <c r="Y10" s="28">
        <f t="shared" si="0"/>
        <v>0.22163069266824836</v>
      </c>
      <c r="Z10" s="28">
        <f t="shared" si="0"/>
        <v>0.18990132848244309</v>
      </c>
      <c r="AA10" s="28">
        <f t="shared" si="0"/>
        <v>0.16445270988310309</v>
      </c>
    </row>
    <row r="11" spans="1:30" s="17" customFormat="1" ht="15.9" customHeight="1" x14ac:dyDescent="0.3">
      <c r="A11" s="36" t="s">
        <v>13</v>
      </c>
      <c r="B11" s="37">
        <v>86990</v>
      </c>
      <c r="C11" s="37">
        <v>95755</v>
      </c>
      <c r="D11" s="37">
        <v>119355</v>
      </c>
      <c r="E11" s="35">
        <v>118344</v>
      </c>
      <c r="F11" s="35">
        <v>121999</v>
      </c>
      <c r="G11" s="38">
        <v>130006</v>
      </c>
      <c r="H11" s="38">
        <v>138769</v>
      </c>
      <c r="I11" s="38">
        <v>143414</v>
      </c>
      <c r="J11" s="15"/>
      <c r="K11" s="33">
        <v>22140</v>
      </c>
      <c r="L11" s="33">
        <v>23915</v>
      </c>
      <c r="M11" s="34">
        <v>26960</v>
      </c>
      <c r="N11" s="34">
        <v>24930</v>
      </c>
      <c r="O11" s="35">
        <v>23150</v>
      </c>
      <c r="P11" s="35">
        <v>23225</v>
      </c>
      <c r="Q11" s="35">
        <v>23720</v>
      </c>
      <c r="R11" s="91">
        <v>24705</v>
      </c>
      <c r="S11" s="7"/>
      <c r="T11" s="32">
        <f>K11/B11</f>
        <v>0.2545120128750431</v>
      </c>
      <c r="U11" s="32">
        <f t="shared" si="0"/>
        <v>0.24975197117643988</v>
      </c>
      <c r="V11" s="32">
        <f t="shared" si="0"/>
        <v>0.22588077583678942</v>
      </c>
      <c r="W11" s="32">
        <f t="shared" si="0"/>
        <v>0.21065706753194077</v>
      </c>
      <c r="X11" s="32">
        <f t="shared" si="0"/>
        <v>0.18975565373486669</v>
      </c>
      <c r="Y11" s="32">
        <f t="shared" si="0"/>
        <v>0.17864560097226281</v>
      </c>
      <c r="Z11" s="32">
        <f t="shared" si="0"/>
        <v>0.17093154811233055</v>
      </c>
      <c r="AA11" s="32">
        <f t="shared" si="0"/>
        <v>0.1722635168114689</v>
      </c>
      <c r="AB11"/>
      <c r="AC11"/>
      <c r="AD11"/>
    </row>
    <row r="12" spans="1:30" s="17" customFormat="1" ht="15.9" customHeight="1" x14ac:dyDescent="0.3">
      <c r="A12" s="19" t="s">
        <v>14</v>
      </c>
      <c r="B12" s="16">
        <v>19610</v>
      </c>
      <c r="C12" s="16">
        <v>20465</v>
      </c>
      <c r="D12" s="16">
        <v>23285</v>
      </c>
      <c r="E12" s="16">
        <v>24819</v>
      </c>
      <c r="F12" s="16">
        <v>26459</v>
      </c>
      <c r="G12" s="16">
        <v>29738</v>
      </c>
      <c r="H12" s="16">
        <v>36929</v>
      </c>
      <c r="I12" s="16">
        <v>43485</v>
      </c>
      <c r="J12" s="6"/>
      <c r="K12" s="16">
        <v>5220</v>
      </c>
      <c r="L12" s="16">
        <v>5300</v>
      </c>
      <c r="M12" s="16">
        <v>5685</v>
      </c>
      <c r="N12" s="16">
        <v>5985</v>
      </c>
      <c r="O12" s="16">
        <v>5920</v>
      </c>
      <c r="P12" s="16">
        <v>6090</v>
      </c>
      <c r="Q12" s="16">
        <v>8085</v>
      </c>
      <c r="R12" s="98">
        <v>10430</v>
      </c>
      <c r="S12" s="7"/>
      <c r="T12" s="18">
        <f>K12/B12</f>
        <v>0.26619071902090768</v>
      </c>
      <c r="U12" s="18">
        <f t="shared" si="0"/>
        <v>0.25897874419741024</v>
      </c>
      <c r="V12" s="18">
        <f t="shared" si="0"/>
        <v>0.24414859351513851</v>
      </c>
      <c r="W12" s="18">
        <f t="shared" si="0"/>
        <v>0.24114589628913333</v>
      </c>
      <c r="X12" s="18">
        <f t="shared" si="0"/>
        <v>0.22374239389243736</v>
      </c>
      <c r="Y12" s="18">
        <f t="shared" si="0"/>
        <v>0.2047884861120452</v>
      </c>
      <c r="Z12" s="18">
        <f t="shared" si="0"/>
        <v>0.21893362939695091</v>
      </c>
      <c r="AA12" s="18">
        <f t="shared" si="0"/>
        <v>0.23985282281246406</v>
      </c>
      <c r="AB12"/>
      <c r="AC12"/>
      <c r="AD12"/>
    </row>
    <row r="13" spans="1:30" ht="15.9" customHeight="1" x14ac:dyDescent="0.3">
      <c r="A13" s="8" t="s">
        <v>15</v>
      </c>
      <c r="B13" s="14">
        <v>570</v>
      </c>
      <c r="C13" s="14">
        <v>650</v>
      </c>
      <c r="D13" s="14">
        <v>815</v>
      </c>
      <c r="E13" s="9">
        <v>921</v>
      </c>
      <c r="F13" s="9">
        <v>1055</v>
      </c>
      <c r="G13" s="10">
        <v>1532</v>
      </c>
      <c r="H13" s="10">
        <v>1613</v>
      </c>
      <c r="I13" s="10">
        <v>1960</v>
      </c>
      <c r="J13" s="11"/>
      <c r="K13" s="12">
        <v>150</v>
      </c>
      <c r="L13" s="12">
        <v>165</v>
      </c>
      <c r="M13" s="26">
        <v>160</v>
      </c>
      <c r="N13" s="26">
        <v>195</v>
      </c>
      <c r="O13" s="27">
        <v>185</v>
      </c>
      <c r="P13" s="27">
        <v>205</v>
      </c>
      <c r="Q13" s="27">
        <v>260</v>
      </c>
      <c r="R13" s="85">
        <v>395</v>
      </c>
      <c r="S13" s="13"/>
      <c r="T13" s="28">
        <f>K13/B13</f>
        <v>0.26315789473684209</v>
      </c>
      <c r="U13" s="28">
        <f t="shared" si="0"/>
        <v>0.25384615384615383</v>
      </c>
      <c r="V13" s="28">
        <f t="shared" si="0"/>
        <v>0.19631901840490798</v>
      </c>
      <c r="W13" s="28">
        <f t="shared" si="0"/>
        <v>0.21172638436482086</v>
      </c>
      <c r="X13" s="28">
        <f t="shared" si="0"/>
        <v>0.17535545023696683</v>
      </c>
      <c r="Y13" s="28">
        <f t="shared" si="0"/>
        <v>0.13381201044386423</v>
      </c>
      <c r="Z13" s="28">
        <f t="shared" si="0"/>
        <v>0.16119032858028517</v>
      </c>
      <c r="AA13" s="28">
        <f t="shared" si="0"/>
        <v>0.20153061224489796</v>
      </c>
    </row>
    <row r="14" spans="1:30" ht="15.9" customHeight="1" x14ac:dyDescent="0.3">
      <c r="A14" s="8" t="s">
        <v>16</v>
      </c>
      <c r="B14" s="14">
        <v>3285</v>
      </c>
      <c r="C14" s="14">
        <v>3715</v>
      </c>
      <c r="D14" s="14">
        <v>4460</v>
      </c>
      <c r="E14" s="9">
        <v>5008</v>
      </c>
      <c r="F14" s="9">
        <v>5519</v>
      </c>
      <c r="G14" s="10">
        <v>6081</v>
      </c>
      <c r="H14" s="10">
        <v>7327</v>
      </c>
      <c r="I14" s="10">
        <v>7801</v>
      </c>
      <c r="J14" s="11"/>
      <c r="K14" s="12">
        <v>925</v>
      </c>
      <c r="L14" s="12">
        <v>1055</v>
      </c>
      <c r="M14" s="26">
        <v>1140</v>
      </c>
      <c r="N14" s="26">
        <v>1185</v>
      </c>
      <c r="O14" s="27">
        <v>1180</v>
      </c>
      <c r="P14" s="27">
        <v>1380</v>
      </c>
      <c r="Q14" s="27">
        <v>1695</v>
      </c>
      <c r="R14" s="85">
        <v>1760</v>
      </c>
      <c r="S14" s="13"/>
      <c r="T14" s="28">
        <f t="shared" ref="T14:T21" si="2">K14/B14</f>
        <v>0.28158295281582951</v>
      </c>
      <c r="U14" s="28">
        <f t="shared" si="0"/>
        <v>0.28398384925975773</v>
      </c>
      <c r="V14" s="28">
        <f t="shared" si="0"/>
        <v>0.2556053811659193</v>
      </c>
      <c r="W14" s="28">
        <f t="shared" si="0"/>
        <v>0.23662140575079874</v>
      </c>
      <c r="X14" s="28">
        <f t="shared" si="0"/>
        <v>0.21380684906685993</v>
      </c>
      <c r="Y14" s="28">
        <f t="shared" si="0"/>
        <v>0.22693635915145535</v>
      </c>
      <c r="Z14" s="28">
        <f t="shared" si="0"/>
        <v>0.23133615395113963</v>
      </c>
      <c r="AA14" s="28">
        <f t="shared" si="0"/>
        <v>0.22561210101269069</v>
      </c>
    </row>
    <row r="15" spans="1:30" ht="15.9" customHeight="1" x14ac:dyDescent="0.3">
      <c r="A15" s="8" t="s">
        <v>17</v>
      </c>
      <c r="B15" s="14">
        <v>260</v>
      </c>
      <c r="C15" s="14">
        <v>290</v>
      </c>
      <c r="D15" s="14">
        <v>340</v>
      </c>
      <c r="E15" s="9">
        <v>368</v>
      </c>
      <c r="F15" s="9">
        <v>447</v>
      </c>
      <c r="G15" s="10">
        <v>530</v>
      </c>
      <c r="H15" s="10">
        <v>598</v>
      </c>
      <c r="I15" s="10">
        <v>638</v>
      </c>
      <c r="J15" s="11"/>
      <c r="K15" s="12">
        <v>65</v>
      </c>
      <c r="L15" s="12">
        <v>55</v>
      </c>
      <c r="M15" s="26">
        <v>65</v>
      </c>
      <c r="N15" s="26">
        <v>75</v>
      </c>
      <c r="O15" s="27">
        <v>100</v>
      </c>
      <c r="P15" s="27">
        <v>100</v>
      </c>
      <c r="Q15" s="27">
        <v>130</v>
      </c>
      <c r="R15" s="85">
        <v>160</v>
      </c>
      <c r="S15" s="13"/>
      <c r="T15" s="28">
        <f t="shared" si="2"/>
        <v>0.25</v>
      </c>
      <c r="U15" s="28">
        <f t="shared" si="0"/>
        <v>0.18965517241379309</v>
      </c>
      <c r="V15" s="28">
        <f t="shared" si="0"/>
        <v>0.19117647058823528</v>
      </c>
      <c r="W15" s="28">
        <f t="shared" si="0"/>
        <v>0.20380434782608695</v>
      </c>
      <c r="X15" s="28">
        <f t="shared" si="0"/>
        <v>0.22371364653243847</v>
      </c>
      <c r="Y15" s="28">
        <f t="shared" si="0"/>
        <v>0.18867924528301888</v>
      </c>
      <c r="Z15" s="28">
        <f t="shared" si="0"/>
        <v>0.21739130434782608</v>
      </c>
      <c r="AA15" s="28">
        <f t="shared" si="0"/>
        <v>0.2507836990595611</v>
      </c>
    </row>
    <row r="16" spans="1:30" ht="15.9" customHeight="1" x14ac:dyDescent="0.3">
      <c r="A16" s="8" t="s">
        <v>18</v>
      </c>
      <c r="B16" s="14">
        <v>75</v>
      </c>
      <c r="C16" s="14">
        <v>70</v>
      </c>
      <c r="D16" s="14">
        <v>140</v>
      </c>
      <c r="E16" s="9">
        <v>83</v>
      </c>
      <c r="F16" s="9">
        <v>184</v>
      </c>
      <c r="G16" s="10">
        <v>266</v>
      </c>
      <c r="H16" s="10">
        <v>251</v>
      </c>
      <c r="I16" s="10">
        <v>260</v>
      </c>
      <c r="J16" s="11"/>
      <c r="K16" s="12">
        <v>25</v>
      </c>
      <c r="L16" s="12">
        <v>15</v>
      </c>
      <c r="M16" s="26">
        <v>20</v>
      </c>
      <c r="N16" s="26">
        <v>5</v>
      </c>
      <c r="O16" s="27">
        <v>10</v>
      </c>
      <c r="P16" s="27">
        <v>25</v>
      </c>
      <c r="Q16" s="27">
        <v>25</v>
      </c>
      <c r="R16" s="85">
        <v>20</v>
      </c>
      <c r="S16" s="13"/>
      <c r="T16" s="28">
        <f t="shared" si="2"/>
        <v>0.33333333333333331</v>
      </c>
      <c r="U16" s="28">
        <f t="shared" si="0"/>
        <v>0.21428571428571427</v>
      </c>
      <c r="V16" s="28">
        <f t="shared" si="0"/>
        <v>0.14285714285714285</v>
      </c>
      <c r="W16" s="28">
        <f t="shared" si="0"/>
        <v>6.0240963855421686E-2</v>
      </c>
      <c r="X16" s="28">
        <f t="shared" si="0"/>
        <v>5.434782608695652E-2</v>
      </c>
      <c r="Y16" s="28">
        <f t="shared" si="0"/>
        <v>9.3984962406015032E-2</v>
      </c>
      <c r="Z16" s="28">
        <f t="shared" si="0"/>
        <v>9.9601593625498003E-2</v>
      </c>
      <c r="AA16" s="28">
        <f t="shared" si="0"/>
        <v>7.6923076923076927E-2</v>
      </c>
    </row>
    <row r="17" spans="1:30" ht="15.9" customHeight="1" x14ac:dyDescent="0.3">
      <c r="A17" s="8" t="s">
        <v>19</v>
      </c>
      <c r="B17" s="14">
        <v>2220</v>
      </c>
      <c r="C17" s="14">
        <v>2390</v>
      </c>
      <c r="D17" s="14">
        <v>2835</v>
      </c>
      <c r="E17" s="9">
        <v>3214</v>
      </c>
      <c r="F17" s="9">
        <v>3383</v>
      </c>
      <c r="G17" s="10">
        <v>3790</v>
      </c>
      <c r="H17" s="10">
        <v>5696</v>
      </c>
      <c r="I17" s="10">
        <v>7348</v>
      </c>
      <c r="J17" s="11"/>
      <c r="K17" s="12">
        <v>540</v>
      </c>
      <c r="L17" s="12">
        <v>590</v>
      </c>
      <c r="M17" s="26">
        <v>725</v>
      </c>
      <c r="N17" s="26">
        <v>765</v>
      </c>
      <c r="O17" s="27">
        <v>730</v>
      </c>
      <c r="P17" s="27">
        <v>710</v>
      </c>
      <c r="Q17" s="27">
        <v>1235</v>
      </c>
      <c r="R17" s="85">
        <v>1925</v>
      </c>
      <c r="S17" s="13"/>
      <c r="T17" s="28">
        <f t="shared" si="2"/>
        <v>0.24324324324324326</v>
      </c>
      <c r="U17" s="28">
        <f t="shared" si="0"/>
        <v>0.24686192468619247</v>
      </c>
      <c r="V17" s="28">
        <f t="shared" si="0"/>
        <v>0.25573192239858905</v>
      </c>
      <c r="W17" s="28">
        <f t="shared" si="0"/>
        <v>0.23802115743621655</v>
      </c>
      <c r="X17" s="28">
        <f t="shared" si="0"/>
        <v>0.2157848063848655</v>
      </c>
      <c r="Y17" s="28">
        <f t="shared" si="0"/>
        <v>0.18733509234828497</v>
      </c>
      <c r="Z17" s="28">
        <f t="shared" si="0"/>
        <v>0.2168188202247191</v>
      </c>
      <c r="AA17" s="28">
        <f t="shared" si="0"/>
        <v>0.2619760479041916</v>
      </c>
    </row>
    <row r="18" spans="1:30" ht="15.9" customHeight="1" x14ac:dyDescent="0.3">
      <c r="A18" s="8" t="s">
        <v>20</v>
      </c>
      <c r="B18" s="14">
        <v>3310</v>
      </c>
      <c r="C18" s="14">
        <v>3590</v>
      </c>
      <c r="D18" s="14">
        <v>4010</v>
      </c>
      <c r="E18" s="9">
        <v>4428</v>
      </c>
      <c r="F18" s="9">
        <v>4681</v>
      </c>
      <c r="G18" s="10">
        <v>5021</v>
      </c>
      <c r="H18" s="10">
        <v>6319</v>
      </c>
      <c r="I18" s="10">
        <v>7706</v>
      </c>
      <c r="J18" s="11"/>
      <c r="K18" s="12">
        <v>925</v>
      </c>
      <c r="L18" s="12">
        <v>970</v>
      </c>
      <c r="M18" s="26">
        <v>1010</v>
      </c>
      <c r="N18" s="26">
        <v>1070</v>
      </c>
      <c r="O18" s="27">
        <v>1070</v>
      </c>
      <c r="P18" s="27">
        <v>990</v>
      </c>
      <c r="Q18" s="27">
        <v>1320</v>
      </c>
      <c r="R18" s="85">
        <v>1805</v>
      </c>
      <c r="S18" s="13"/>
      <c r="T18" s="28">
        <f t="shared" si="2"/>
        <v>0.27945619335347432</v>
      </c>
      <c r="U18" s="28">
        <f t="shared" si="0"/>
        <v>0.27019498607242337</v>
      </c>
      <c r="V18" s="28">
        <f t="shared" si="0"/>
        <v>0.25187032418952621</v>
      </c>
      <c r="W18" s="28">
        <f t="shared" si="0"/>
        <v>0.24164408310749774</v>
      </c>
      <c r="X18" s="28">
        <f t="shared" si="0"/>
        <v>0.22858363597521897</v>
      </c>
      <c r="Y18" s="28">
        <f t="shared" si="0"/>
        <v>0.1971718781119299</v>
      </c>
      <c r="Z18" s="28">
        <f t="shared" si="0"/>
        <v>0.20889381231207468</v>
      </c>
      <c r="AA18" s="28">
        <f t="shared" si="0"/>
        <v>0.2342330651440436</v>
      </c>
    </row>
    <row r="19" spans="1:30" ht="15.9" customHeight="1" x14ac:dyDescent="0.3">
      <c r="A19" s="8" t="s">
        <v>21</v>
      </c>
      <c r="B19" s="14">
        <v>2890</v>
      </c>
      <c r="C19" s="14">
        <v>2715</v>
      </c>
      <c r="D19" s="14">
        <v>2755</v>
      </c>
      <c r="E19" s="9">
        <v>2204</v>
      </c>
      <c r="F19" s="9">
        <v>2256</v>
      </c>
      <c r="G19" s="10">
        <v>2827</v>
      </c>
      <c r="H19" s="10">
        <v>2933</v>
      </c>
      <c r="I19" s="10">
        <v>3382</v>
      </c>
      <c r="J19" s="11"/>
      <c r="K19" s="12">
        <v>455</v>
      </c>
      <c r="L19" s="12">
        <v>395</v>
      </c>
      <c r="M19" s="26">
        <v>445</v>
      </c>
      <c r="N19" s="26">
        <v>420</v>
      </c>
      <c r="O19" s="27">
        <v>455</v>
      </c>
      <c r="P19" s="27" t="s">
        <v>41</v>
      </c>
      <c r="Q19" s="27">
        <v>680</v>
      </c>
      <c r="R19" s="85">
        <v>795</v>
      </c>
      <c r="S19" s="13"/>
      <c r="T19" s="28">
        <f t="shared" si="2"/>
        <v>0.157439446366782</v>
      </c>
      <c r="U19" s="28">
        <f t="shared" si="0"/>
        <v>0.14548802946593001</v>
      </c>
      <c r="V19" s="28">
        <f t="shared" si="0"/>
        <v>0.16152450090744103</v>
      </c>
      <c r="W19" s="28">
        <f t="shared" si="0"/>
        <v>0.19056261343012704</v>
      </c>
      <c r="X19" s="28">
        <f t="shared" si="0"/>
        <v>0.20168439716312056</v>
      </c>
      <c r="Y19" s="27" t="s">
        <v>41</v>
      </c>
      <c r="Z19" s="28">
        <f t="shared" si="0"/>
        <v>0.23184452778724854</v>
      </c>
      <c r="AA19" s="28">
        <f t="shared" si="0"/>
        <v>0.23506800709639267</v>
      </c>
    </row>
    <row r="20" spans="1:30" ht="15.9" customHeight="1" x14ac:dyDescent="0.3">
      <c r="A20" s="8" t="s">
        <v>22</v>
      </c>
      <c r="B20" s="14">
        <v>3490</v>
      </c>
      <c r="C20" s="14">
        <v>3310</v>
      </c>
      <c r="D20" s="14">
        <v>3535</v>
      </c>
      <c r="E20" s="9">
        <v>3751</v>
      </c>
      <c r="F20" s="9">
        <v>3668</v>
      </c>
      <c r="G20" s="10">
        <v>3825</v>
      </c>
      <c r="H20" s="10">
        <v>5086</v>
      </c>
      <c r="I20" s="10">
        <v>6031</v>
      </c>
      <c r="J20" s="11"/>
      <c r="K20" s="12">
        <v>1180</v>
      </c>
      <c r="L20" s="12">
        <v>1080</v>
      </c>
      <c r="M20" s="26">
        <v>1125</v>
      </c>
      <c r="N20" s="26">
        <v>1270</v>
      </c>
      <c r="O20" s="27">
        <v>1110</v>
      </c>
      <c r="P20" s="27">
        <v>980</v>
      </c>
      <c r="Q20" s="27">
        <v>1355</v>
      </c>
      <c r="R20" s="85">
        <v>1690</v>
      </c>
      <c r="S20" s="13"/>
      <c r="T20" s="28">
        <f t="shared" si="2"/>
        <v>0.33810888252148996</v>
      </c>
      <c r="U20" s="28">
        <f t="shared" si="0"/>
        <v>0.32628398791540786</v>
      </c>
      <c r="V20" s="28">
        <f t="shared" si="0"/>
        <v>0.31824611032531824</v>
      </c>
      <c r="W20" s="28">
        <f t="shared" si="0"/>
        <v>0.33857637963209813</v>
      </c>
      <c r="X20" s="28">
        <f t="shared" si="0"/>
        <v>0.30261723009814612</v>
      </c>
      <c r="Y20" s="28">
        <f t="shared" si="0"/>
        <v>0.25620915032679736</v>
      </c>
      <c r="Z20" s="28">
        <f t="shared" si="0"/>
        <v>0.26641761698780969</v>
      </c>
      <c r="AA20" s="28">
        <f t="shared" si="0"/>
        <v>0.28021886917592437</v>
      </c>
    </row>
    <row r="21" spans="1:30" x14ac:dyDescent="0.3">
      <c r="A21" s="8" t="s">
        <v>23</v>
      </c>
      <c r="B21" s="14">
        <v>3515</v>
      </c>
      <c r="C21" s="14">
        <v>3745</v>
      </c>
      <c r="D21" s="14">
        <v>4385</v>
      </c>
      <c r="E21" s="9">
        <v>4842</v>
      </c>
      <c r="F21" s="9">
        <v>5266</v>
      </c>
      <c r="G21" s="10">
        <v>5866</v>
      </c>
      <c r="H21" s="10">
        <v>7106</v>
      </c>
      <c r="I21" s="10">
        <v>8359</v>
      </c>
      <c r="J21" s="11"/>
      <c r="K21" s="12">
        <v>980</v>
      </c>
      <c r="L21" s="12">
        <v>965</v>
      </c>
      <c r="M21" s="26">
        <v>995</v>
      </c>
      <c r="N21" s="26">
        <v>1000</v>
      </c>
      <c r="O21" s="27">
        <v>1080</v>
      </c>
      <c r="P21" s="27">
        <v>1070</v>
      </c>
      <c r="Q21" s="27">
        <v>1385</v>
      </c>
      <c r="R21" s="85">
        <v>1885</v>
      </c>
      <c r="S21" s="13"/>
      <c r="T21" s="28">
        <f t="shared" si="2"/>
        <v>0.27880512091038406</v>
      </c>
      <c r="U21" s="28">
        <f t="shared" si="0"/>
        <v>0.2576769025367156</v>
      </c>
      <c r="V21" s="28">
        <f t="shared" si="0"/>
        <v>0.22690992018244013</v>
      </c>
      <c r="W21" s="28">
        <f t="shared" si="0"/>
        <v>0.20652622883106153</v>
      </c>
      <c r="X21" s="28">
        <f t="shared" si="0"/>
        <v>0.20508925180402582</v>
      </c>
      <c r="Y21" s="28">
        <f t="shared" si="0"/>
        <v>0.18240709171496761</v>
      </c>
      <c r="Z21" s="28">
        <f t="shared" si="0"/>
        <v>0.19490571348156488</v>
      </c>
      <c r="AA21" s="28">
        <f t="shared" si="0"/>
        <v>0.22550544323483671</v>
      </c>
    </row>
    <row r="22" spans="1:30" s="17" customFormat="1" ht="25.5" customHeight="1" x14ac:dyDescent="0.3">
      <c r="A22" s="20" t="s">
        <v>24</v>
      </c>
      <c r="B22" s="21">
        <v>20440</v>
      </c>
      <c r="C22" s="21">
        <v>20565</v>
      </c>
      <c r="D22" s="21">
        <v>21210</v>
      </c>
      <c r="E22" s="21">
        <v>21628</v>
      </c>
      <c r="F22" s="21">
        <v>20984</v>
      </c>
      <c r="G22" s="21">
        <v>23015</v>
      </c>
      <c r="H22" s="21">
        <v>26167</v>
      </c>
      <c r="I22" s="21">
        <v>28194</v>
      </c>
      <c r="J22" s="6"/>
      <c r="K22" s="22">
        <v>4460</v>
      </c>
      <c r="L22" s="22">
        <v>4235</v>
      </c>
      <c r="M22" s="22">
        <v>4115</v>
      </c>
      <c r="N22" s="22">
        <v>3850</v>
      </c>
      <c r="O22" s="22">
        <v>3475</v>
      </c>
      <c r="P22" s="22">
        <v>3640</v>
      </c>
      <c r="Q22" s="22">
        <v>4285</v>
      </c>
      <c r="R22" s="116">
        <v>4825</v>
      </c>
      <c r="S22" s="7"/>
      <c r="T22" s="23">
        <f>K22/B22</f>
        <v>0.2181996086105675</v>
      </c>
      <c r="U22" s="23">
        <f t="shared" si="0"/>
        <v>0.20593240943350352</v>
      </c>
      <c r="V22" s="23">
        <f t="shared" si="0"/>
        <v>0.19401225836869401</v>
      </c>
      <c r="W22" s="23">
        <f t="shared" si="0"/>
        <v>0.17800998705381912</v>
      </c>
      <c r="X22" s="23">
        <f t="shared" si="0"/>
        <v>0.16560236370568052</v>
      </c>
      <c r="Y22" s="23">
        <f t="shared" si="0"/>
        <v>0.15815772322398436</v>
      </c>
      <c r="Z22" s="23">
        <f t="shared" si="0"/>
        <v>0.16375587572132838</v>
      </c>
      <c r="AA22" s="23">
        <f t="shared" si="0"/>
        <v>0.17113570263176561</v>
      </c>
      <c r="AB22"/>
      <c r="AC22"/>
      <c r="AD22"/>
    </row>
    <row r="23" spans="1:30" ht="15.9" customHeight="1" x14ac:dyDescent="0.3">
      <c r="A23" s="8" t="s">
        <v>25</v>
      </c>
      <c r="B23" s="14">
        <v>2740</v>
      </c>
      <c r="C23" s="14">
        <v>2725</v>
      </c>
      <c r="D23" s="14">
        <v>2675</v>
      </c>
      <c r="E23" s="9">
        <v>2799</v>
      </c>
      <c r="F23" s="9">
        <v>2761</v>
      </c>
      <c r="G23" s="10">
        <v>3006</v>
      </c>
      <c r="H23" s="10">
        <v>3439</v>
      </c>
      <c r="I23" s="10">
        <v>3752</v>
      </c>
      <c r="J23" s="11"/>
      <c r="K23" s="12">
        <v>490</v>
      </c>
      <c r="L23" s="12">
        <v>470</v>
      </c>
      <c r="M23" s="26">
        <v>475</v>
      </c>
      <c r="N23" s="26">
        <v>500</v>
      </c>
      <c r="O23" s="27">
        <v>435</v>
      </c>
      <c r="P23" s="27">
        <v>460</v>
      </c>
      <c r="Q23" s="27">
        <v>420</v>
      </c>
      <c r="R23" s="85">
        <v>490</v>
      </c>
      <c r="S23" s="13"/>
      <c r="T23" s="28">
        <f>K23/B23</f>
        <v>0.17883211678832117</v>
      </c>
      <c r="U23" s="28">
        <f t="shared" ref="U23:AA38" si="3">L23/C23</f>
        <v>0.1724770642201835</v>
      </c>
      <c r="V23" s="28">
        <f t="shared" si="3"/>
        <v>0.17757009345794392</v>
      </c>
      <c r="W23" s="28">
        <f t="shared" si="3"/>
        <v>0.17863522686673813</v>
      </c>
      <c r="X23" s="28">
        <f t="shared" si="3"/>
        <v>0.15755161173487867</v>
      </c>
      <c r="Y23" s="28">
        <f t="shared" si="3"/>
        <v>0.15302727877578176</v>
      </c>
      <c r="Z23" s="28">
        <f t="shared" si="3"/>
        <v>0.12212852573422507</v>
      </c>
      <c r="AA23" s="28">
        <f t="shared" si="3"/>
        <v>0.13059701492537312</v>
      </c>
    </row>
    <row r="24" spans="1:30" ht="15.9" customHeight="1" x14ac:dyDescent="0.3">
      <c r="A24" s="8" t="s">
        <v>26</v>
      </c>
      <c r="B24" s="14">
        <v>3345</v>
      </c>
      <c r="C24" s="14">
        <v>3665</v>
      </c>
      <c r="D24" s="14">
        <v>3875</v>
      </c>
      <c r="E24" s="9">
        <v>4152</v>
      </c>
      <c r="F24" s="9">
        <v>4303</v>
      </c>
      <c r="G24" s="10">
        <v>5287</v>
      </c>
      <c r="H24" s="10">
        <v>6465</v>
      </c>
      <c r="I24" s="10">
        <v>7587</v>
      </c>
      <c r="J24" s="11"/>
      <c r="K24" s="12">
        <v>885</v>
      </c>
      <c r="L24" s="12">
        <v>955</v>
      </c>
      <c r="M24" s="26">
        <v>930</v>
      </c>
      <c r="N24" s="26">
        <v>905</v>
      </c>
      <c r="O24" s="27">
        <v>840</v>
      </c>
      <c r="P24" s="27">
        <v>1050</v>
      </c>
      <c r="Q24" s="27">
        <v>1385</v>
      </c>
      <c r="R24" s="85">
        <v>1645</v>
      </c>
      <c r="S24" s="13"/>
      <c r="T24" s="28">
        <f t="shared" ref="T24:T30" si="4">K24/B24</f>
        <v>0.26457399103139012</v>
      </c>
      <c r="U24" s="28">
        <f t="shared" si="3"/>
        <v>0.26057298772169168</v>
      </c>
      <c r="V24" s="28">
        <f t="shared" si="3"/>
        <v>0.24</v>
      </c>
      <c r="W24" s="28">
        <f t="shared" si="3"/>
        <v>0.21796724470134876</v>
      </c>
      <c r="X24" s="28">
        <f t="shared" si="3"/>
        <v>0.1952126423425517</v>
      </c>
      <c r="Y24" s="28">
        <f t="shared" si="3"/>
        <v>0.19860034045772651</v>
      </c>
      <c r="Z24" s="28">
        <f t="shared" si="3"/>
        <v>0.21423047177107502</v>
      </c>
      <c r="AA24" s="28">
        <f t="shared" si="3"/>
        <v>0.21681824172927375</v>
      </c>
    </row>
    <row r="25" spans="1:30" ht="15.9" customHeight="1" x14ac:dyDescent="0.3">
      <c r="A25" s="8" t="s">
        <v>27</v>
      </c>
      <c r="B25" s="14">
        <v>3630</v>
      </c>
      <c r="C25" s="14">
        <v>3800</v>
      </c>
      <c r="D25" s="14">
        <v>3690</v>
      </c>
      <c r="E25" s="9">
        <v>3579</v>
      </c>
      <c r="F25" s="9">
        <v>3442</v>
      </c>
      <c r="G25" s="10">
        <v>3563</v>
      </c>
      <c r="H25" s="10">
        <v>3834</v>
      </c>
      <c r="I25" s="10">
        <v>4126</v>
      </c>
      <c r="J25" s="11"/>
      <c r="K25" s="12">
        <v>770</v>
      </c>
      <c r="L25" s="12">
        <v>805</v>
      </c>
      <c r="M25" s="26">
        <v>725</v>
      </c>
      <c r="N25" s="26">
        <v>585</v>
      </c>
      <c r="O25" s="27">
        <v>505</v>
      </c>
      <c r="P25" s="27">
        <v>485</v>
      </c>
      <c r="Q25" s="27">
        <v>585</v>
      </c>
      <c r="R25" s="85">
        <v>725</v>
      </c>
      <c r="S25" s="13"/>
      <c r="T25" s="28">
        <f t="shared" si="4"/>
        <v>0.21212121212121213</v>
      </c>
      <c r="U25" s="28">
        <f t="shared" si="3"/>
        <v>0.21184210526315789</v>
      </c>
      <c r="V25" s="28">
        <f t="shared" si="3"/>
        <v>0.19647696476964768</v>
      </c>
      <c r="W25" s="28">
        <f t="shared" si="3"/>
        <v>0.16345347862531434</v>
      </c>
      <c r="X25" s="28">
        <f t="shared" si="3"/>
        <v>0.14671702498547357</v>
      </c>
      <c r="Y25" s="28">
        <f t="shared" si="3"/>
        <v>0.13612124614089249</v>
      </c>
      <c r="Z25" s="28">
        <f t="shared" si="3"/>
        <v>0.15258215962441316</v>
      </c>
      <c r="AA25" s="28">
        <f t="shared" si="3"/>
        <v>0.17571497818710616</v>
      </c>
    </row>
    <row r="26" spans="1:30" ht="15.9" customHeight="1" x14ac:dyDescent="0.3">
      <c r="A26" s="8" t="s">
        <v>28</v>
      </c>
      <c r="B26" s="14">
        <v>2480</v>
      </c>
      <c r="C26" s="14">
        <v>2415</v>
      </c>
      <c r="D26" s="14">
        <v>2820</v>
      </c>
      <c r="E26" s="9">
        <v>2841</v>
      </c>
      <c r="F26" s="9">
        <v>2815</v>
      </c>
      <c r="G26" s="10">
        <v>3008</v>
      </c>
      <c r="H26" s="10">
        <v>3634</v>
      </c>
      <c r="I26" s="10">
        <v>3695</v>
      </c>
      <c r="J26" s="11"/>
      <c r="K26" s="12">
        <v>615</v>
      </c>
      <c r="L26" s="12">
        <v>510</v>
      </c>
      <c r="M26" s="26">
        <v>555</v>
      </c>
      <c r="N26" s="26">
        <v>535</v>
      </c>
      <c r="O26" s="27">
        <v>530</v>
      </c>
      <c r="P26" s="27">
        <v>530</v>
      </c>
      <c r="Q26" s="27">
        <v>630</v>
      </c>
      <c r="R26" s="85">
        <v>650</v>
      </c>
      <c r="S26" s="13"/>
      <c r="T26" s="28">
        <f t="shared" si="4"/>
        <v>0.24798387096774194</v>
      </c>
      <c r="U26" s="28">
        <f t="shared" si="3"/>
        <v>0.21118012422360249</v>
      </c>
      <c r="V26" s="28">
        <f t="shared" si="3"/>
        <v>0.19680851063829788</v>
      </c>
      <c r="W26" s="28">
        <f t="shared" si="3"/>
        <v>0.1883139739528335</v>
      </c>
      <c r="X26" s="28">
        <f t="shared" si="3"/>
        <v>0.18827708703374779</v>
      </c>
      <c r="Y26" s="28">
        <f t="shared" si="3"/>
        <v>0.17619680851063829</v>
      </c>
      <c r="Z26" s="28">
        <f t="shared" si="3"/>
        <v>0.17336268574573474</v>
      </c>
      <c r="AA26" s="28">
        <f t="shared" si="3"/>
        <v>0.17591339648173207</v>
      </c>
    </row>
    <row r="27" spans="1:30" ht="15.9" customHeight="1" x14ac:dyDescent="0.3">
      <c r="A27" s="8" t="s">
        <v>29</v>
      </c>
      <c r="B27" s="14">
        <v>3295</v>
      </c>
      <c r="C27" s="14">
        <v>3165</v>
      </c>
      <c r="D27" s="14">
        <v>3145</v>
      </c>
      <c r="E27" s="9">
        <v>3023</v>
      </c>
      <c r="F27" s="9">
        <v>2752</v>
      </c>
      <c r="G27" s="10">
        <v>2803</v>
      </c>
      <c r="H27" s="10">
        <v>2854</v>
      </c>
      <c r="I27" s="10">
        <v>2880</v>
      </c>
      <c r="J27" s="11"/>
      <c r="K27" s="12">
        <v>590</v>
      </c>
      <c r="L27" s="12">
        <v>485</v>
      </c>
      <c r="M27" s="26">
        <v>430</v>
      </c>
      <c r="N27" s="26">
        <v>395</v>
      </c>
      <c r="O27" s="27">
        <v>340</v>
      </c>
      <c r="P27" s="27">
        <v>360</v>
      </c>
      <c r="Q27" s="27">
        <v>355</v>
      </c>
      <c r="R27" s="85">
        <v>390</v>
      </c>
      <c r="S27" s="13"/>
      <c r="T27" s="28">
        <f t="shared" si="4"/>
        <v>0.17905918057663125</v>
      </c>
      <c r="U27" s="28">
        <f t="shared" si="3"/>
        <v>0.15323854660347552</v>
      </c>
      <c r="V27" s="28">
        <f t="shared" si="3"/>
        <v>0.13672496025437203</v>
      </c>
      <c r="W27" s="28">
        <f t="shared" si="3"/>
        <v>0.13066490241481971</v>
      </c>
      <c r="X27" s="28">
        <f t="shared" si="3"/>
        <v>0.12354651162790697</v>
      </c>
      <c r="Y27" s="28">
        <f t="shared" si="3"/>
        <v>0.12843382090617195</v>
      </c>
      <c r="Z27" s="28">
        <f t="shared" si="3"/>
        <v>0.12438682550805887</v>
      </c>
      <c r="AA27" s="28">
        <f t="shared" si="3"/>
        <v>0.13541666666666666</v>
      </c>
    </row>
    <row r="28" spans="1:30" ht="15.9" customHeight="1" x14ac:dyDescent="0.3">
      <c r="A28" s="8" t="s">
        <v>30</v>
      </c>
      <c r="B28" s="14">
        <v>1760</v>
      </c>
      <c r="C28" s="14">
        <v>1715</v>
      </c>
      <c r="D28" s="14">
        <v>1995</v>
      </c>
      <c r="E28" s="9">
        <v>2219</v>
      </c>
      <c r="F28" s="9">
        <v>2014</v>
      </c>
      <c r="G28" s="10">
        <v>2546</v>
      </c>
      <c r="H28" s="10">
        <v>2964</v>
      </c>
      <c r="I28" s="10">
        <v>3240</v>
      </c>
      <c r="J28" s="11"/>
      <c r="K28" s="12">
        <v>330</v>
      </c>
      <c r="L28" s="12">
        <v>300</v>
      </c>
      <c r="M28" s="26">
        <v>375</v>
      </c>
      <c r="N28" s="26">
        <v>390</v>
      </c>
      <c r="O28" s="27">
        <v>330</v>
      </c>
      <c r="P28" s="27">
        <v>350</v>
      </c>
      <c r="Q28" s="27">
        <v>445</v>
      </c>
      <c r="R28" s="85">
        <v>485</v>
      </c>
      <c r="S28" s="13"/>
      <c r="T28" s="28">
        <f t="shared" si="4"/>
        <v>0.1875</v>
      </c>
      <c r="U28" s="28">
        <f t="shared" si="3"/>
        <v>0.1749271137026239</v>
      </c>
      <c r="V28" s="28">
        <f t="shared" si="3"/>
        <v>0.18796992481203006</v>
      </c>
      <c r="W28" s="28">
        <f t="shared" si="3"/>
        <v>0.17575484452456061</v>
      </c>
      <c r="X28" s="28">
        <f t="shared" si="3"/>
        <v>0.16385302879841113</v>
      </c>
      <c r="Y28" s="28">
        <f t="shared" si="3"/>
        <v>0.13747054202670855</v>
      </c>
      <c r="Z28" s="28">
        <f t="shared" si="3"/>
        <v>0.15013495276653172</v>
      </c>
      <c r="AA28" s="28">
        <f t="shared" si="3"/>
        <v>0.14969135802469136</v>
      </c>
    </row>
    <row r="29" spans="1:30" ht="15.9" customHeight="1" x14ac:dyDescent="0.3">
      <c r="A29" s="8" t="s">
        <v>31</v>
      </c>
      <c r="B29" s="14">
        <v>1490</v>
      </c>
      <c r="C29" s="14">
        <v>1490</v>
      </c>
      <c r="D29" s="14">
        <v>1475</v>
      </c>
      <c r="E29" s="9">
        <v>1493</v>
      </c>
      <c r="F29" s="9">
        <v>1471</v>
      </c>
      <c r="G29" s="10">
        <v>1362</v>
      </c>
      <c r="H29" s="10">
        <v>1471</v>
      </c>
      <c r="I29" s="10">
        <v>1441</v>
      </c>
      <c r="J29" s="11"/>
      <c r="K29" s="12">
        <v>375</v>
      </c>
      <c r="L29" s="12">
        <v>375</v>
      </c>
      <c r="M29" s="26">
        <v>325</v>
      </c>
      <c r="N29" s="26">
        <v>265</v>
      </c>
      <c r="O29" s="27">
        <v>255</v>
      </c>
      <c r="P29" s="27">
        <v>205</v>
      </c>
      <c r="Q29" s="27">
        <v>240</v>
      </c>
      <c r="R29" s="85">
        <v>230</v>
      </c>
      <c r="S29" s="13"/>
      <c r="T29" s="28">
        <f t="shared" si="4"/>
        <v>0.25167785234899331</v>
      </c>
      <c r="U29" s="28">
        <f t="shared" si="3"/>
        <v>0.25167785234899331</v>
      </c>
      <c r="V29" s="28">
        <f t="shared" si="3"/>
        <v>0.22033898305084745</v>
      </c>
      <c r="W29" s="28">
        <f t="shared" si="3"/>
        <v>0.17749497655726726</v>
      </c>
      <c r="X29" s="28">
        <f t="shared" si="3"/>
        <v>0.1733514615907546</v>
      </c>
      <c r="Y29" s="28">
        <f t="shared" si="3"/>
        <v>0.15051395007342144</v>
      </c>
      <c r="Z29" s="28">
        <f t="shared" si="3"/>
        <v>0.16315431679129844</v>
      </c>
      <c r="AA29" s="28">
        <f t="shared" si="3"/>
        <v>0.15961138098542679</v>
      </c>
    </row>
    <row r="30" spans="1:30" ht="15.9" customHeight="1" x14ac:dyDescent="0.3">
      <c r="A30" s="8" t="s">
        <v>32</v>
      </c>
      <c r="B30" s="14">
        <v>1700</v>
      </c>
      <c r="C30" s="14">
        <v>1585</v>
      </c>
      <c r="D30" s="14">
        <v>1525</v>
      </c>
      <c r="E30" s="9">
        <v>1522</v>
      </c>
      <c r="F30" s="9">
        <v>1426</v>
      </c>
      <c r="G30" s="10">
        <v>1440</v>
      </c>
      <c r="H30" s="10">
        <v>1506</v>
      </c>
      <c r="I30" s="10">
        <v>1473</v>
      </c>
      <c r="J30" s="11"/>
      <c r="K30" s="12">
        <v>380</v>
      </c>
      <c r="L30" s="12">
        <v>330</v>
      </c>
      <c r="M30" s="26">
        <v>310</v>
      </c>
      <c r="N30" s="26">
        <v>285</v>
      </c>
      <c r="O30" s="27">
        <v>250</v>
      </c>
      <c r="P30" s="27">
        <v>205</v>
      </c>
      <c r="Q30" s="27">
        <v>220</v>
      </c>
      <c r="R30" s="85">
        <v>215</v>
      </c>
      <c r="S30" s="13"/>
      <c r="T30" s="28">
        <f t="shared" si="4"/>
        <v>0.22352941176470589</v>
      </c>
      <c r="U30" s="28">
        <f t="shared" si="3"/>
        <v>0.20820189274447951</v>
      </c>
      <c r="V30" s="28">
        <f t="shared" si="3"/>
        <v>0.20327868852459016</v>
      </c>
      <c r="W30" s="28">
        <f t="shared" si="3"/>
        <v>0.18725361366622864</v>
      </c>
      <c r="X30" s="28">
        <f t="shared" si="3"/>
        <v>0.17531556802244039</v>
      </c>
      <c r="Y30" s="28">
        <f t="shared" si="3"/>
        <v>0.1423611111111111</v>
      </c>
      <c r="Z30" s="28">
        <f t="shared" si="3"/>
        <v>0.14608233731739709</v>
      </c>
      <c r="AA30" s="28">
        <f t="shared" si="3"/>
        <v>0.14596062457569586</v>
      </c>
    </row>
    <row r="31" spans="1:30" s="17" customFormat="1" ht="15.9" customHeight="1" x14ac:dyDescent="0.3">
      <c r="A31" s="41" t="s">
        <v>39</v>
      </c>
      <c r="B31" s="40">
        <v>6435</v>
      </c>
      <c r="C31" s="40">
        <v>6770</v>
      </c>
      <c r="D31" s="40">
        <v>6955</v>
      </c>
      <c r="E31" s="40">
        <v>6892</v>
      </c>
      <c r="F31" s="40">
        <v>6779</v>
      </c>
      <c r="G31" s="40">
        <v>6862</v>
      </c>
      <c r="H31" s="40">
        <v>6711</v>
      </c>
      <c r="I31" s="40">
        <v>7082</v>
      </c>
      <c r="J31" s="6"/>
      <c r="K31" s="40">
        <v>1560</v>
      </c>
      <c r="L31" s="40">
        <v>1530</v>
      </c>
      <c r="M31" s="40">
        <v>1430</v>
      </c>
      <c r="N31" s="40">
        <v>1220</v>
      </c>
      <c r="O31" s="40">
        <v>1065</v>
      </c>
      <c r="P31" s="40">
        <v>960</v>
      </c>
      <c r="Q31" s="40">
        <v>915</v>
      </c>
      <c r="R31" s="103">
        <f>SUM(R32:R37)</f>
        <v>970</v>
      </c>
      <c r="S31" s="7"/>
      <c r="T31" s="39">
        <f>K31/B31</f>
        <v>0.24242424242424243</v>
      </c>
      <c r="U31" s="39">
        <f t="shared" si="3"/>
        <v>0.22599704579025109</v>
      </c>
      <c r="V31" s="39">
        <f t="shared" si="3"/>
        <v>0.20560747663551401</v>
      </c>
      <c r="W31" s="39">
        <f t="shared" si="3"/>
        <v>0.17701683110853164</v>
      </c>
      <c r="X31" s="39">
        <f t="shared" si="3"/>
        <v>0.15710281752470867</v>
      </c>
      <c r="Y31" s="39">
        <f t="shared" si="3"/>
        <v>0.13990090352666862</v>
      </c>
      <c r="Z31" s="39">
        <f t="shared" si="3"/>
        <v>0.13634331694233348</v>
      </c>
      <c r="AA31" s="39">
        <f t="shared" si="3"/>
        <v>0.1369669584863033</v>
      </c>
      <c r="AB31"/>
      <c r="AC31"/>
      <c r="AD31"/>
    </row>
    <row r="32" spans="1:30" ht="15.9" customHeight="1" x14ac:dyDescent="0.3">
      <c r="A32" s="8" t="s">
        <v>33</v>
      </c>
      <c r="B32" s="14">
        <v>1030</v>
      </c>
      <c r="C32" s="14">
        <v>1025</v>
      </c>
      <c r="D32" s="14">
        <v>2010</v>
      </c>
      <c r="E32" s="9">
        <v>913</v>
      </c>
      <c r="F32" s="9">
        <v>882</v>
      </c>
      <c r="G32" s="10">
        <v>844</v>
      </c>
      <c r="H32" s="10">
        <v>851</v>
      </c>
      <c r="I32" s="10">
        <v>938</v>
      </c>
      <c r="J32" s="11"/>
      <c r="K32" s="12">
        <v>240</v>
      </c>
      <c r="L32" s="12">
        <v>230</v>
      </c>
      <c r="M32" s="26">
        <v>475</v>
      </c>
      <c r="N32" s="26">
        <v>135</v>
      </c>
      <c r="O32" s="27">
        <v>120</v>
      </c>
      <c r="P32" s="27">
        <v>125</v>
      </c>
      <c r="Q32" s="27">
        <v>135</v>
      </c>
      <c r="R32" s="85">
        <v>130</v>
      </c>
      <c r="S32" s="13"/>
      <c r="T32" s="28">
        <f>K32/B32</f>
        <v>0.23300970873786409</v>
      </c>
      <c r="U32" s="28">
        <f t="shared" si="3"/>
        <v>0.22439024390243903</v>
      </c>
      <c r="V32" s="28">
        <f t="shared" si="3"/>
        <v>0.23631840796019901</v>
      </c>
      <c r="W32" s="28">
        <f t="shared" si="3"/>
        <v>0.14786418400876233</v>
      </c>
      <c r="X32" s="28">
        <f t="shared" si="3"/>
        <v>0.1360544217687075</v>
      </c>
      <c r="Y32" s="28">
        <f t="shared" si="3"/>
        <v>0.1481042654028436</v>
      </c>
      <c r="Z32" s="28">
        <f t="shared" si="3"/>
        <v>0.15863689776733256</v>
      </c>
      <c r="AA32" s="28">
        <f t="shared" si="3"/>
        <v>0.13859275053304904</v>
      </c>
    </row>
    <row r="33" spans="1:38" ht="15.9" customHeight="1" x14ac:dyDescent="0.3">
      <c r="A33" s="8" t="s">
        <v>34</v>
      </c>
      <c r="B33" s="14">
        <v>980</v>
      </c>
      <c r="C33" s="14">
        <v>1070</v>
      </c>
      <c r="D33" s="14">
        <v>945</v>
      </c>
      <c r="E33" s="9">
        <v>1090</v>
      </c>
      <c r="F33" s="9">
        <v>1038</v>
      </c>
      <c r="G33" s="10">
        <v>1060</v>
      </c>
      <c r="H33" s="10">
        <v>1041</v>
      </c>
      <c r="I33" s="10">
        <v>1033</v>
      </c>
      <c r="J33" s="11"/>
      <c r="K33" s="12">
        <v>260</v>
      </c>
      <c r="L33" s="12">
        <v>245</v>
      </c>
      <c r="M33" s="26">
        <v>185</v>
      </c>
      <c r="N33" s="26">
        <v>180</v>
      </c>
      <c r="O33" s="27">
        <v>150</v>
      </c>
      <c r="P33" s="27">
        <v>140</v>
      </c>
      <c r="Q33" s="27">
        <v>150</v>
      </c>
      <c r="R33" s="85">
        <v>140</v>
      </c>
      <c r="S33" s="13"/>
      <c r="T33" s="28">
        <f t="shared" ref="T33:T37" si="5">K33/B33</f>
        <v>0.26530612244897961</v>
      </c>
      <c r="U33" s="28">
        <f t="shared" si="3"/>
        <v>0.22897196261682243</v>
      </c>
      <c r="V33" s="28">
        <f t="shared" si="3"/>
        <v>0.19576719576719576</v>
      </c>
      <c r="W33" s="28">
        <f t="shared" si="3"/>
        <v>0.16513761467889909</v>
      </c>
      <c r="X33" s="28">
        <f t="shared" si="3"/>
        <v>0.14450867052023122</v>
      </c>
      <c r="Y33" s="28">
        <f t="shared" si="3"/>
        <v>0.13207547169811321</v>
      </c>
      <c r="Z33" s="28">
        <f t="shared" si="3"/>
        <v>0.14409221902017291</v>
      </c>
      <c r="AA33" s="28">
        <f t="shared" si="3"/>
        <v>0.13552758954501451</v>
      </c>
    </row>
    <row r="34" spans="1:38" ht="15.9" customHeight="1" x14ac:dyDescent="0.3">
      <c r="A34" s="8" t="s">
        <v>35</v>
      </c>
      <c r="B34" s="14">
        <v>515</v>
      </c>
      <c r="C34" s="14">
        <v>480</v>
      </c>
      <c r="D34" s="14">
        <v>1125</v>
      </c>
      <c r="E34" s="9">
        <v>484</v>
      </c>
      <c r="F34" s="9">
        <v>489</v>
      </c>
      <c r="G34" s="10">
        <v>573</v>
      </c>
      <c r="H34" s="10">
        <v>527</v>
      </c>
      <c r="I34" s="10">
        <v>527</v>
      </c>
      <c r="J34" s="11"/>
      <c r="K34" s="12">
        <v>100</v>
      </c>
      <c r="L34" s="12">
        <v>105</v>
      </c>
      <c r="M34" s="26">
        <v>240</v>
      </c>
      <c r="N34" s="26">
        <v>95</v>
      </c>
      <c r="O34" s="27">
        <v>75</v>
      </c>
      <c r="P34" s="27">
        <v>65</v>
      </c>
      <c r="Q34" s="27">
        <v>60</v>
      </c>
      <c r="R34" s="85">
        <v>60</v>
      </c>
      <c r="S34" s="13"/>
      <c r="T34" s="28">
        <f t="shared" si="5"/>
        <v>0.1941747572815534</v>
      </c>
      <c r="U34" s="28">
        <f t="shared" si="3"/>
        <v>0.21875</v>
      </c>
      <c r="V34" s="28">
        <f t="shared" si="3"/>
        <v>0.21333333333333335</v>
      </c>
      <c r="W34" s="28">
        <f t="shared" si="3"/>
        <v>0.1962809917355372</v>
      </c>
      <c r="X34" s="28">
        <f t="shared" si="3"/>
        <v>0.15337423312883436</v>
      </c>
      <c r="Y34" s="28">
        <f t="shared" si="3"/>
        <v>0.11343804537521815</v>
      </c>
      <c r="Z34" s="28">
        <f t="shared" si="3"/>
        <v>0.11385199240986717</v>
      </c>
      <c r="AA34" s="28">
        <f t="shared" si="3"/>
        <v>0.11385199240986717</v>
      </c>
    </row>
    <row r="35" spans="1:38" ht="15.9" customHeight="1" x14ac:dyDescent="0.3">
      <c r="A35" s="8" t="s">
        <v>36</v>
      </c>
      <c r="B35" s="14">
        <v>840</v>
      </c>
      <c r="C35" s="14">
        <v>895</v>
      </c>
      <c r="D35" s="14">
        <v>490</v>
      </c>
      <c r="E35" s="9">
        <v>847</v>
      </c>
      <c r="F35" s="9">
        <v>862</v>
      </c>
      <c r="G35" s="10">
        <v>968</v>
      </c>
      <c r="H35" s="10">
        <v>923</v>
      </c>
      <c r="I35" s="10">
        <v>1059</v>
      </c>
      <c r="J35" s="11"/>
      <c r="K35" s="12">
        <v>185</v>
      </c>
      <c r="L35" s="12">
        <v>140</v>
      </c>
      <c r="M35" s="26">
        <v>95</v>
      </c>
      <c r="N35" s="26">
        <v>145</v>
      </c>
      <c r="O35" s="27">
        <v>140</v>
      </c>
      <c r="P35" s="27">
        <v>130</v>
      </c>
      <c r="Q35" s="27">
        <v>85</v>
      </c>
      <c r="R35" s="85">
        <v>125</v>
      </c>
      <c r="S35" s="13"/>
      <c r="T35" s="28">
        <f t="shared" si="5"/>
        <v>0.22023809523809523</v>
      </c>
      <c r="U35" s="28">
        <f t="shared" si="3"/>
        <v>0.15642458100558659</v>
      </c>
      <c r="V35" s="28">
        <f t="shared" si="3"/>
        <v>0.19387755102040816</v>
      </c>
      <c r="W35" s="28">
        <f t="shared" si="3"/>
        <v>0.17119244391971664</v>
      </c>
      <c r="X35" s="28">
        <f t="shared" si="3"/>
        <v>0.16241299303944315</v>
      </c>
      <c r="Y35" s="28">
        <f t="shared" si="3"/>
        <v>0.13429752066115702</v>
      </c>
      <c r="Z35" s="28">
        <f t="shared" si="3"/>
        <v>9.2091007583965337E-2</v>
      </c>
      <c r="AA35" s="28">
        <f t="shared" si="3"/>
        <v>0.11803588290840415</v>
      </c>
    </row>
    <row r="36" spans="1:38" ht="15.9" customHeight="1" x14ac:dyDescent="0.3">
      <c r="A36" s="8" t="s">
        <v>37</v>
      </c>
      <c r="B36" s="14">
        <v>1405</v>
      </c>
      <c r="C36" s="14">
        <v>1410</v>
      </c>
      <c r="D36" s="14">
        <v>835</v>
      </c>
      <c r="E36" s="9">
        <v>1576</v>
      </c>
      <c r="F36" s="9">
        <v>1617</v>
      </c>
      <c r="G36" s="10">
        <v>1601</v>
      </c>
      <c r="H36" s="10">
        <v>1580</v>
      </c>
      <c r="I36" s="10">
        <v>1532</v>
      </c>
      <c r="J36" s="11"/>
      <c r="K36" s="12">
        <v>320</v>
      </c>
      <c r="L36" s="12">
        <v>305</v>
      </c>
      <c r="M36" s="26">
        <v>115</v>
      </c>
      <c r="N36" s="26">
        <v>290</v>
      </c>
      <c r="O36" s="27">
        <v>260</v>
      </c>
      <c r="P36" s="27">
        <v>210</v>
      </c>
      <c r="Q36" s="27">
        <v>205</v>
      </c>
      <c r="R36" s="85">
        <v>225</v>
      </c>
      <c r="S36" s="13"/>
      <c r="T36" s="28">
        <f t="shared" si="5"/>
        <v>0.22775800711743771</v>
      </c>
      <c r="U36" s="28">
        <f t="shared" si="3"/>
        <v>0.21631205673758866</v>
      </c>
      <c r="V36" s="28">
        <f t="shared" si="3"/>
        <v>0.1377245508982036</v>
      </c>
      <c r="W36" s="28">
        <f t="shared" si="3"/>
        <v>0.18401015228426396</v>
      </c>
      <c r="X36" s="28">
        <f t="shared" si="3"/>
        <v>0.16079158936301793</v>
      </c>
      <c r="Y36" s="28">
        <f t="shared" si="3"/>
        <v>0.13116801998750779</v>
      </c>
      <c r="Z36" s="28">
        <f t="shared" si="3"/>
        <v>0.12974683544303797</v>
      </c>
      <c r="AA36" s="28">
        <f t="shared" si="3"/>
        <v>0.14686684073107051</v>
      </c>
    </row>
    <row r="37" spans="1:38" ht="15.9" customHeight="1" x14ac:dyDescent="0.3">
      <c r="A37" s="8" t="s">
        <v>38</v>
      </c>
      <c r="B37" s="14">
        <v>1670</v>
      </c>
      <c r="C37" s="14">
        <v>1890</v>
      </c>
      <c r="D37" s="14">
        <v>1550</v>
      </c>
      <c r="E37" s="9">
        <v>1982</v>
      </c>
      <c r="F37" s="9">
        <v>1891</v>
      </c>
      <c r="G37" s="10">
        <v>1816</v>
      </c>
      <c r="H37" s="10">
        <v>1789</v>
      </c>
      <c r="I37" s="10">
        <v>1993</v>
      </c>
      <c r="J37" s="11"/>
      <c r="K37" s="12">
        <v>475</v>
      </c>
      <c r="L37" s="12">
        <v>490</v>
      </c>
      <c r="M37" s="26">
        <v>325</v>
      </c>
      <c r="N37" s="26">
        <v>385</v>
      </c>
      <c r="O37" s="27">
        <v>320</v>
      </c>
      <c r="P37" s="27">
        <v>290</v>
      </c>
      <c r="Q37" s="27">
        <v>285</v>
      </c>
      <c r="R37" s="85">
        <v>290</v>
      </c>
      <c r="S37" s="13"/>
      <c r="T37" s="28">
        <f t="shared" si="5"/>
        <v>0.28443113772455092</v>
      </c>
      <c r="U37" s="28">
        <f t="shared" si="3"/>
        <v>0.25925925925925924</v>
      </c>
      <c r="V37" s="28">
        <f t="shared" si="3"/>
        <v>0.20967741935483872</v>
      </c>
      <c r="W37" s="28">
        <f t="shared" si="3"/>
        <v>0.19424823410696265</v>
      </c>
      <c r="X37" s="28">
        <f t="shared" si="3"/>
        <v>0.16922263352723427</v>
      </c>
      <c r="Y37" s="28">
        <f t="shared" si="3"/>
        <v>0.15969162995594713</v>
      </c>
      <c r="Z37" s="28">
        <f t="shared" si="3"/>
        <v>0.1593068753493572</v>
      </c>
      <c r="AA37" s="28">
        <f t="shared" si="3"/>
        <v>0.14550928248871048</v>
      </c>
    </row>
    <row r="38" spans="1:38" s="17" customFormat="1" ht="30" customHeight="1" x14ac:dyDescent="0.3">
      <c r="A38" s="44" t="s">
        <v>40</v>
      </c>
      <c r="B38" s="43">
        <v>588290</v>
      </c>
      <c r="C38" s="43">
        <v>606915</v>
      </c>
      <c r="D38" s="43">
        <v>649790</v>
      </c>
      <c r="E38" s="43">
        <v>675918</v>
      </c>
      <c r="F38" s="43">
        <v>684207</v>
      </c>
      <c r="G38" s="43">
        <v>714997</v>
      </c>
      <c r="H38" s="43">
        <v>760038</v>
      </c>
      <c r="I38" s="43">
        <v>789440</v>
      </c>
      <c r="J38" s="6"/>
      <c r="K38" s="43">
        <v>124470</v>
      </c>
      <c r="L38" s="43">
        <v>120175</v>
      </c>
      <c r="M38" s="43">
        <v>120525</v>
      </c>
      <c r="N38" s="43">
        <v>118145</v>
      </c>
      <c r="O38" s="43">
        <v>110040</v>
      </c>
      <c r="P38" s="43">
        <v>107550</v>
      </c>
      <c r="Q38" s="43">
        <v>110550</v>
      </c>
      <c r="R38" s="105">
        <v>121585</v>
      </c>
      <c r="S38" s="7"/>
      <c r="T38" s="42">
        <f>K38/B38</f>
        <v>0.21157932312294955</v>
      </c>
      <c r="U38" s="42">
        <f t="shared" si="3"/>
        <v>0.19800960595800071</v>
      </c>
      <c r="V38" s="42">
        <f t="shared" si="3"/>
        <v>0.18548300220071101</v>
      </c>
      <c r="W38" s="42">
        <f t="shared" si="3"/>
        <v>0.17479191262845492</v>
      </c>
      <c r="X38" s="42">
        <f t="shared" si="3"/>
        <v>0.16082852119314769</v>
      </c>
      <c r="Y38" s="42">
        <f t="shared" si="3"/>
        <v>0.15042021155333518</v>
      </c>
      <c r="Z38" s="42">
        <f t="shared" si="3"/>
        <v>0.14545325365310682</v>
      </c>
      <c r="AA38" s="42">
        <f t="shared" si="3"/>
        <v>0.15401423794081881</v>
      </c>
      <c r="AB38"/>
      <c r="AC38"/>
      <c r="AD38"/>
    </row>
    <row r="39" spans="1:38" ht="7.5" customHeight="1" x14ac:dyDescent="0.3"/>
    <row r="40" spans="1:38" x14ac:dyDescent="0.3">
      <c r="A40" s="45" t="s">
        <v>42</v>
      </c>
      <c r="B40" s="55">
        <v>576765</v>
      </c>
      <c r="C40" s="55">
        <v>595960</v>
      </c>
      <c r="D40" s="55">
        <v>645550</v>
      </c>
      <c r="E40" s="55">
        <v>671889</v>
      </c>
      <c r="F40" s="55">
        <v>686569</v>
      </c>
      <c r="G40" s="55">
        <v>719153</v>
      </c>
      <c r="H40" s="55">
        <v>767310</v>
      </c>
      <c r="I40" s="55">
        <v>800296</v>
      </c>
      <c r="J40" s="56"/>
      <c r="K40" s="57">
        <v>124995</v>
      </c>
      <c r="L40" s="54">
        <v>120945</v>
      </c>
      <c r="M40" s="55">
        <v>121100</v>
      </c>
      <c r="N40" s="55">
        <v>117800</v>
      </c>
      <c r="O40" s="55">
        <v>110940</v>
      </c>
      <c r="P40" s="55">
        <v>108345</v>
      </c>
      <c r="Q40" s="55">
        <v>112325</v>
      </c>
      <c r="R40" s="55">
        <v>124495</v>
      </c>
      <c r="S40" s="58"/>
      <c r="T40" s="48">
        <f>K40/B40</f>
        <v>0.21671738056227408</v>
      </c>
      <c r="U40" s="48">
        <f t="shared" ref="U40:AA42" si="6">L40/C40</f>
        <v>0.20294147258205247</v>
      </c>
      <c r="V40" s="48">
        <f t="shared" si="6"/>
        <v>0.18759197583455967</v>
      </c>
      <c r="W40" s="48">
        <f t="shared" si="6"/>
        <v>0.17532657924151163</v>
      </c>
      <c r="X40" s="48">
        <f t="shared" si="6"/>
        <v>0.16158608967197763</v>
      </c>
      <c r="Y40" s="48">
        <f t="shared" si="6"/>
        <v>0.15065639717834731</v>
      </c>
      <c r="Z40" s="48">
        <f t="shared" si="6"/>
        <v>0.14638803091319025</v>
      </c>
      <c r="AA40" s="48">
        <f t="shared" si="6"/>
        <v>0.15556119235882723</v>
      </c>
    </row>
    <row r="41" spans="1:38" x14ac:dyDescent="0.3">
      <c r="A41" s="46" t="s">
        <v>43</v>
      </c>
      <c r="B41" s="59">
        <v>6338065</v>
      </c>
      <c r="C41" s="59">
        <v>6500429</v>
      </c>
      <c r="D41" s="59">
        <v>6895963</v>
      </c>
      <c r="E41" s="59">
        <v>7138795</v>
      </c>
      <c r="F41" s="59">
        <v>7237479</v>
      </c>
      <c r="G41" s="59">
        <v>7546131</v>
      </c>
      <c r="H41" s="59">
        <v>7903001</v>
      </c>
      <c r="I41" s="59">
        <v>8164631</v>
      </c>
      <c r="J41" s="56"/>
      <c r="K41" s="59">
        <v>1395720</v>
      </c>
      <c r="L41" s="59">
        <v>1341045</v>
      </c>
      <c r="M41" s="59">
        <v>1378180</v>
      </c>
      <c r="N41" s="59">
        <v>1372190</v>
      </c>
      <c r="O41" s="59">
        <v>1291580</v>
      </c>
      <c r="P41" s="59">
        <v>1252505</v>
      </c>
      <c r="Q41" s="59">
        <v>1258620</v>
      </c>
      <c r="R41" s="59">
        <v>1333260</v>
      </c>
      <c r="S41" s="58"/>
      <c r="T41" s="50">
        <f>K41/B41</f>
        <v>0.22021232032173857</v>
      </c>
      <c r="U41" s="50">
        <f t="shared" si="6"/>
        <v>0.20630099951864717</v>
      </c>
      <c r="V41" s="50">
        <f t="shared" si="6"/>
        <v>0.19985316046504309</v>
      </c>
      <c r="W41" s="50">
        <f t="shared" si="6"/>
        <v>0.19221591318983106</v>
      </c>
      <c r="X41" s="50">
        <f t="shared" si="6"/>
        <v>0.17845716719868893</v>
      </c>
      <c r="Y41" s="50">
        <f t="shared" si="6"/>
        <v>0.16597975836889128</v>
      </c>
      <c r="Z41" s="50">
        <f t="shared" si="6"/>
        <v>0.15925848927515004</v>
      </c>
      <c r="AA41" s="50">
        <f t="shared" si="6"/>
        <v>0.16329703081498723</v>
      </c>
    </row>
    <row r="42" spans="1:38" x14ac:dyDescent="0.3">
      <c r="A42" s="47" t="s">
        <v>44</v>
      </c>
      <c r="B42" s="60">
        <v>24343000</v>
      </c>
      <c r="C42" s="60">
        <v>25309000</v>
      </c>
      <c r="D42" s="60">
        <v>27296859</v>
      </c>
      <c r="E42" s="60">
        <v>28846761</v>
      </c>
      <c r="F42" s="60">
        <v>30007094</v>
      </c>
      <c r="G42" s="60">
        <v>31612897</v>
      </c>
      <c r="H42" s="60">
        <v>33476688</v>
      </c>
      <c r="I42" s="60">
        <v>35151728</v>
      </c>
      <c r="J42" s="58"/>
      <c r="K42" s="61">
        <v>5481110</v>
      </c>
      <c r="L42" s="61">
        <v>5391965</v>
      </c>
      <c r="M42" s="61">
        <v>5692555</v>
      </c>
      <c r="N42" s="61">
        <v>5901275</v>
      </c>
      <c r="O42" s="61">
        <v>5725535</v>
      </c>
      <c r="P42" s="61">
        <v>5579835</v>
      </c>
      <c r="Q42" s="61">
        <v>5607345</v>
      </c>
      <c r="R42" s="61">
        <v>5839565</v>
      </c>
      <c r="S42" s="58"/>
      <c r="T42" s="52">
        <f>K42/B42</f>
        <v>0.2251616481123937</v>
      </c>
      <c r="U42" s="52">
        <f t="shared" si="6"/>
        <v>0.21304535935833102</v>
      </c>
      <c r="V42" s="52">
        <f t="shared" si="6"/>
        <v>0.2085424920134584</v>
      </c>
      <c r="W42" s="52">
        <f t="shared" si="6"/>
        <v>0.20457322747604142</v>
      </c>
      <c r="X42" s="52">
        <f t="shared" si="6"/>
        <v>0.19080604739665893</v>
      </c>
      <c r="Y42" s="52">
        <f t="shared" si="6"/>
        <v>0.17650501945455996</v>
      </c>
      <c r="Z42" s="52">
        <f t="shared" si="6"/>
        <v>0.167499992830832</v>
      </c>
      <c r="AA42" s="52">
        <f t="shared" si="6"/>
        <v>0.16612455012168961</v>
      </c>
      <c r="AB42" s="2"/>
      <c r="AC42" s="2"/>
      <c r="AE42"/>
      <c r="AF42"/>
      <c r="AG42"/>
      <c r="AH42"/>
      <c r="AI42"/>
      <c r="AJ42"/>
      <c r="AK42"/>
      <c r="AL42"/>
    </row>
    <row r="43" spans="1:38" customFormat="1" x14ac:dyDescent="0.3">
      <c r="A43" s="114" t="s">
        <v>80</v>
      </c>
    </row>
    <row r="44" spans="1:38" customFormat="1" x14ac:dyDescent="0.3">
      <c r="A44" s="115" t="s">
        <v>78</v>
      </c>
    </row>
    <row r="45" spans="1:38" customFormat="1" x14ac:dyDescent="0.3">
      <c r="A45" s="204" t="s">
        <v>79</v>
      </c>
    </row>
    <row r="46" spans="1:38" customFormat="1" x14ac:dyDescent="0.3"/>
    <row r="47" spans="1:38" customFormat="1" x14ac:dyDescent="0.3"/>
    <row r="48" spans="1:3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</sheetData>
  <mergeCells count="4">
    <mergeCell ref="A5:A6"/>
    <mergeCell ref="B5:I5"/>
    <mergeCell ref="K5:R5"/>
    <mergeCell ref="T5:AA5"/>
  </mergeCells>
  <phoneticPr fontId="22" type="noConversion"/>
  <hyperlinks>
    <hyperlink ref="A45" r:id="rId1"/>
  </hyperlinks>
  <pageMargins left="0.78740157499999996" right="0.78740157499999996" top="0.984251969" bottom="0.984251969" header="0.4921259845" footer="0.4921259845"/>
  <pageSetup scale="60" orientation="landscape" r:id="rId2"/>
  <headerFooter alignWithMargins="0"/>
  <drawing r:id="rId3"/>
  <webPublishItems count="1">
    <webPublishItem id="28031" divId="Population de 0-14 ans 1981-2006_28031" sourceType="sheet" destinationFile="\\quesfsag166\Inetpub_prod\Cmq_dif\wwwroot\Centre_cmd\DataExcel\15_populationde01.htm" autoRepublish="1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45"/>
  <sheetViews>
    <sheetView zoomScale="90" zoomScaleNormal="90" workbookViewId="0">
      <selection activeCell="A43" sqref="A43:A45"/>
    </sheetView>
  </sheetViews>
  <sheetFormatPr baseColWidth="10" defaultColWidth="11" defaultRowHeight="15" x14ac:dyDescent="0.25"/>
  <cols>
    <col min="1" max="1" width="28" style="2" customWidth="1"/>
    <col min="2" max="4" width="9.19921875" style="2" bestFit="1" customWidth="1"/>
    <col min="5" max="5" width="8.8984375" style="2" bestFit="1" customWidth="1"/>
    <col min="6" max="6" width="9.19921875" style="2" bestFit="1" customWidth="1"/>
    <col min="7" max="7" width="8.59765625" style="2" bestFit="1" customWidth="1"/>
    <col min="8" max="8" width="9.19921875" style="2" bestFit="1" customWidth="1"/>
    <col min="9" max="9" width="8.59765625" style="2" bestFit="1" customWidth="1"/>
    <col min="10" max="10" width="1.69921875" style="3" customWidth="1"/>
    <col min="11" max="11" width="8.19921875" style="2" bestFit="1" customWidth="1"/>
    <col min="12" max="12" width="8" style="2" bestFit="1" customWidth="1"/>
    <col min="13" max="13" width="8.19921875" style="2" bestFit="1" customWidth="1"/>
    <col min="14" max="15" width="8" style="2" bestFit="1" customWidth="1"/>
    <col min="16" max="18" width="8.19921875" style="2" bestFit="1" customWidth="1"/>
    <col min="19" max="19" width="2" style="2" customWidth="1"/>
    <col min="20" max="21" width="6.59765625" style="2" customWidth="1"/>
    <col min="22" max="26" width="6.5" style="2" bestFit="1" customWidth="1"/>
    <col min="27" max="27" width="6.8984375" style="65" customWidth="1"/>
    <col min="28" max="16384" width="11" style="2"/>
  </cols>
  <sheetData>
    <row r="4" spans="1:30" x14ac:dyDescent="0.25">
      <c r="A4" s="1" t="s">
        <v>82</v>
      </c>
    </row>
    <row r="5" spans="1:30" ht="15.75" customHeight="1" x14ac:dyDescent="0.3">
      <c r="A5" s="208" t="s">
        <v>0</v>
      </c>
      <c r="B5" s="215" t="s">
        <v>46</v>
      </c>
      <c r="C5" s="216"/>
      <c r="D5" s="216"/>
      <c r="E5" s="216"/>
      <c r="F5" s="216"/>
      <c r="G5" s="216"/>
      <c r="H5" s="216"/>
      <c r="I5" s="213"/>
      <c r="J5" s="66"/>
      <c r="K5" s="215" t="s">
        <v>47</v>
      </c>
      <c r="L5" s="216"/>
      <c r="M5" s="216"/>
      <c r="N5" s="216"/>
      <c r="O5" s="216"/>
      <c r="P5" s="216"/>
      <c r="Q5" s="216"/>
      <c r="R5" s="213"/>
      <c r="S5" s="67"/>
      <c r="T5" s="215" t="s">
        <v>48</v>
      </c>
      <c r="U5" s="216"/>
      <c r="V5" s="216"/>
      <c r="W5" s="216"/>
      <c r="X5" s="216"/>
      <c r="Y5" s="216"/>
      <c r="Z5" s="216"/>
      <c r="AA5" s="217"/>
      <c r="AB5"/>
      <c r="AC5" s="68"/>
      <c r="AD5"/>
    </row>
    <row r="6" spans="1:30" ht="15.6" x14ac:dyDescent="0.3">
      <c r="A6" s="208"/>
      <c r="B6" s="69" t="s">
        <v>3</v>
      </c>
      <c r="C6" s="69" t="s">
        <v>4</v>
      </c>
      <c r="D6" s="69" t="s">
        <v>5</v>
      </c>
      <c r="E6" s="69" t="s">
        <v>6</v>
      </c>
      <c r="F6" s="69" t="s">
        <v>7</v>
      </c>
      <c r="G6" s="69" t="s">
        <v>8</v>
      </c>
      <c r="H6" s="69" t="s">
        <v>45</v>
      </c>
      <c r="I6" s="24" t="s">
        <v>56</v>
      </c>
      <c r="J6" s="70"/>
      <c r="K6" s="69" t="s">
        <v>3</v>
      </c>
      <c r="L6" s="69" t="s">
        <v>4</v>
      </c>
      <c r="M6" s="69" t="s">
        <v>5</v>
      </c>
      <c r="N6" s="69" t="s">
        <v>6</v>
      </c>
      <c r="O6" s="69" t="s">
        <v>7</v>
      </c>
      <c r="P6" s="69" t="s">
        <v>8</v>
      </c>
      <c r="Q6" s="69" t="s">
        <v>45</v>
      </c>
      <c r="R6" s="69" t="s">
        <v>56</v>
      </c>
      <c r="S6" s="70"/>
      <c r="T6" s="69" t="s">
        <v>3</v>
      </c>
      <c r="U6" s="69" t="s">
        <v>4</v>
      </c>
      <c r="V6" s="69" t="s">
        <v>5</v>
      </c>
      <c r="W6" s="69" t="s">
        <v>6</v>
      </c>
      <c r="X6" s="69" t="s">
        <v>7</v>
      </c>
      <c r="Y6" s="69" t="s">
        <v>8</v>
      </c>
      <c r="Z6" s="69" t="s">
        <v>45</v>
      </c>
      <c r="AA6" s="71">
        <v>2016</v>
      </c>
      <c r="AB6" s="72"/>
      <c r="AC6"/>
      <c r="AD6" s="73"/>
    </row>
    <row r="7" spans="1:30" s="17" customFormat="1" ht="15.6" x14ac:dyDescent="0.3">
      <c r="A7" s="74" t="s">
        <v>9</v>
      </c>
      <c r="B7" s="75">
        <v>454810</v>
      </c>
      <c r="C7" s="75">
        <v>463355</v>
      </c>
      <c r="D7" s="75">
        <v>478980</v>
      </c>
      <c r="E7" s="75">
        <v>504235</v>
      </c>
      <c r="F7" s="75">
        <v>507986</v>
      </c>
      <c r="G7" s="75">
        <v>525376</v>
      </c>
      <c r="H7" s="75">
        <v>551462</v>
      </c>
      <c r="I7" s="30">
        <v>567265</v>
      </c>
      <c r="J7" s="76"/>
      <c r="K7" s="75">
        <v>89530</v>
      </c>
      <c r="L7" s="75">
        <v>78025</v>
      </c>
      <c r="M7" s="75">
        <v>69315</v>
      </c>
      <c r="N7" s="75">
        <v>70760</v>
      </c>
      <c r="O7" s="75">
        <v>69440</v>
      </c>
      <c r="P7" s="75">
        <v>67355</v>
      </c>
      <c r="Q7" s="75">
        <v>70300</v>
      </c>
      <c r="R7" s="75">
        <v>64980</v>
      </c>
      <c r="S7" s="77"/>
      <c r="T7" s="78">
        <f>K7/B7</f>
        <v>0.1968514324663046</v>
      </c>
      <c r="U7" s="78">
        <f t="shared" ref="U7:AA22" si="0">L7/C7</f>
        <v>0.16839140615726603</v>
      </c>
      <c r="V7" s="78">
        <f t="shared" si="0"/>
        <v>0.14471376675435299</v>
      </c>
      <c r="W7" s="78">
        <f t="shared" si="0"/>
        <v>0.14033139310043927</v>
      </c>
      <c r="X7" s="78">
        <f t="shared" si="0"/>
        <v>0.13669668061718238</v>
      </c>
      <c r="Y7" s="78">
        <f t="shared" si="0"/>
        <v>0.12820342002679985</v>
      </c>
      <c r="Z7" s="78">
        <f t="shared" si="0"/>
        <v>0.12747931861125517</v>
      </c>
      <c r="AA7" s="78">
        <f t="shared" si="0"/>
        <v>0.11454963729473878</v>
      </c>
      <c r="AB7"/>
      <c r="AC7"/>
      <c r="AD7" s="73"/>
    </row>
    <row r="8" spans="1:30" s="17" customFormat="1" ht="15.9" customHeight="1" x14ac:dyDescent="0.3">
      <c r="A8" s="79" t="s">
        <v>10</v>
      </c>
      <c r="B8" s="80">
        <v>434465</v>
      </c>
      <c r="C8" s="80">
        <v>440600</v>
      </c>
      <c r="D8" s="80">
        <v>451070</v>
      </c>
      <c r="E8" s="80">
        <v>473569</v>
      </c>
      <c r="F8" s="80">
        <v>476330</v>
      </c>
      <c r="G8" s="81">
        <v>491142</v>
      </c>
      <c r="H8" s="81">
        <v>516576</v>
      </c>
      <c r="I8" s="10">
        <v>531902</v>
      </c>
      <c r="J8" s="82"/>
      <c r="K8" s="83">
        <v>86440</v>
      </c>
      <c r="L8" s="83">
        <v>74735</v>
      </c>
      <c r="M8" s="84">
        <v>65580</v>
      </c>
      <c r="N8" s="84">
        <v>66460</v>
      </c>
      <c r="O8" s="85">
        <v>65075</v>
      </c>
      <c r="P8" s="85">
        <v>63025</v>
      </c>
      <c r="Q8" s="85">
        <v>65565</v>
      </c>
      <c r="R8" s="85">
        <v>60460</v>
      </c>
      <c r="S8" s="86"/>
      <c r="T8" s="87">
        <f>K8/B8</f>
        <v>0.19895733833565418</v>
      </c>
      <c r="U8" s="87">
        <f t="shared" si="0"/>
        <v>0.16962097140263277</v>
      </c>
      <c r="V8" s="87">
        <f t="shared" si="0"/>
        <v>0.14538763384840489</v>
      </c>
      <c r="W8" s="87">
        <f t="shared" si="0"/>
        <v>0.14033857790522605</v>
      </c>
      <c r="X8" s="87">
        <f t="shared" si="0"/>
        <v>0.13661747108097327</v>
      </c>
      <c r="Y8" s="87">
        <f t="shared" si="0"/>
        <v>0.1283233769459749</v>
      </c>
      <c r="Z8" s="87">
        <f t="shared" si="0"/>
        <v>0.12692227281174503</v>
      </c>
      <c r="AA8" s="87">
        <f t="shared" si="0"/>
        <v>0.1136675553015405</v>
      </c>
      <c r="AB8" s="72"/>
      <c r="AC8"/>
      <c r="AD8" s="73"/>
    </row>
    <row r="9" spans="1:30" s="17" customFormat="1" ht="15.9" customHeight="1" x14ac:dyDescent="0.3">
      <c r="A9" s="79" t="s">
        <v>11</v>
      </c>
      <c r="B9" s="88">
        <v>12935</v>
      </c>
      <c r="C9" s="88">
        <v>13745</v>
      </c>
      <c r="D9" s="88">
        <v>15240</v>
      </c>
      <c r="E9" s="80">
        <v>15895</v>
      </c>
      <c r="F9" s="80">
        <v>15929</v>
      </c>
      <c r="G9" s="81">
        <v>16516</v>
      </c>
      <c r="H9" s="81">
        <v>16745</v>
      </c>
      <c r="I9" s="10">
        <v>16543</v>
      </c>
      <c r="J9" s="82"/>
      <c r="K9" s="83">
        <v>2175</v>
      </c>
      <c r="L9" s="83">
        <v>2425</v>
      </c>
      <c r="M9" s="84">
        <v>2540</v>
      </c>
      <c r="N9" s="84">
        <v>2545</v>
      </c>
      <c r="O9" s="85">
        <v>2180</v>
      </c>
      <c r="P9" s="85">
        <v>2020</v>
      </c>
      <c r="Q9" s="85">
        <v>2135</v>
      </c>
      <c r="R9" s="85">
        <v>1995</v>
      </c>
      <c r="S9" s="86"/>
      <c r="T9" s="87">
        <f t="shared" ref="T9:T10" si="1">K9/B9</f>
        <v>0.16814843448009278</v>
      </c>
      <c r="U9" s="87">
        <f t="shared" si="0"/>
        <v>0.17642779192433614</v>
      </c>
      <c r="V9" s="87">
        <f t="shared" si="0"/>
        <v>0.16666666666666666</v>
      </c>
      <c r="W9" s="87">
        <f t="shared" si="0"/>
        <v>0.16011324315822587</v>
      </c>
      <c r="X9" s="87">
        <f t="shared" si="0"/>
        <v>0.13685730428777701</v>
      </c>
      <c r="Y9" s="87">
        <f t="shared" si="0"/>
        <v>0.12230564301283604</v>
      </c>
      <c r="Z9" s="87">
        <f t="shared" si="0"/>
        <v>0.12750074649148999</v>
      </c>
      <c r="AA9" s="87">
        <f t="shared" si="0"/>
        <v>0.12059481351629088</v>
      </c>
      <c r="AB9" s="72"/>
      <c r="AC9"/>
      <c r="AD9" s="73"/>
    </row>
    <row r="10" spans="1:30" s="17" customFormat="1" ht="15.9" customHeight="1" x14ac:dyDescent="0.3">
      <c r="A10" s="79" t="s">
        <v>12</v>
      </c>
      <c r="B10" s="88">
        <v>7400</v>
      </c>
      <c r="C10" s="88">
        <v>9010</v>
      </c>
      <c r="D10" s="88">
        <v>12680</v>
      </c>
      <c r="E10" s="80">
        <v>14771</v>
      </c>
      <c r="F10" s="80">
        <v>15727</v>
      </c>
      <c r="G10" s="81">
        <v>17281</v>
      </c>
      <c r="H10" s="81">
        <v>18141</v>
      </c>
      <c r="I10" s="10">
        <v>18820</v>
      </c>
      <c r="J10" s="82"/>
      <c r="K10" s="83">
        <v>925</v>
      </c>
      <c r="L10" s="83">
        <v>860</v>
      </c>
      <c r="M10" s="84">
        <v>1190</v>
      </c>
      <c r="N10" s="84">
        <v>1780</v>
      </c>
      <c r="O10" s="85">
        <v>2185</v>
      </c>
      <c r="P10" s="85">
        <v>2320</v>
      </c>
      <c r="Q10" s="85">
        <v>2605</v>
      </c>
      <c r="R10" s="85">
        <v>2525</v>
      </c>
      <c r="S10" s="86"/>
      <c r="T10" s="87">
        <f t="shared" si="1"/>
        <v>0.125</v>
      </c>
      <c r="U10" s="87">
        <f t="shared" si="0"/>
        <v>9.5449500554938962E-2</v>
      </c>
      <c r="V10" s="87">
        <f t="shared" si="0"/>
        <v>9.3848580441640378E-2</v>
      </c>
      <c r="W10" s="87">
        <f t="shared" si="0"/>
        <v>0.12050639767111232</v>
      </c>
      <c r="X10" s="87">
        <f t="shared" si="0"/>
        <v>0.13893304508170662</v>
      </c>
      <c r="Y10" s="87">
        <f t="shared" si="0"/>
        <v>0.13425149007580581</v>
      </c>
      <c r="Z10" s="87">
        <f t="shared" si="0"/>
        <v>0.14359737610936552</v>
      </c>
      <c r="AA10" s="87">
        <f t="shared" si="0"/>
        <v>0.13416578108395324</v>
      </c>
      <c r="AB10" s="72"/>
      <c r="AC10"/>
      <c r="AD10" s="73"/>
    </row>
    <row r="11" spans="1:30" s="17" customFormat="1" ht="15.9" customHeight="1" x14ac:dyDescent="0.3">
      <c r="A11" s="89" t="s">
        <v>13</v>
      </c>
      <c r="B11" s="90">
        <v>86990</v>
      </c>
      <c r="C11" s="90">
        <v>95755</v>
      </c>
      <c r="D11" s="90">
        <v>119355</v>
      </c>
      <c r="E11" s="91">
        <v>118344</v>
      </c>
      <c r="F11" s="91">
        <v>121999</v>
      </c>
      <c r="G11" s="92">
        <v>130006</v>
      </c>
      <c r="H11" s="92">
        <v>138769</v>
      </c>
      <c r="I11" s="38">
        <v>143414</v>
      </c>
      <c r="J11" s="93"/>
      <c r="K11" s="94">
        <v>14400</v>
      </c>
      <c r="L11" s="94">
        <v>13160</v>
      </c>
      <c r="M11" s="95">
        <v>15785</v>
      </c>
      <c r="N11" s="95">
        <v>16980</v>
      </c>
      <c r="O11" s="91">
        <v>17105</v>
      </c>
      <c r="P11" s="91">
        <v>16425</v>
      </c>
      <c r="Q11" s="91">
        <v>17195</v>
      </c>
      <c r="R11" s="91">
        <v>16290</v>
      </c>
      <c r="S11" s="77"/>
      <c r="T11" s="96">
        <f>K11/B11</f>
        <v>0.16553626853661341</v>
      </c>
      <c r="U11" s="96">
        <f t="shared" si="0"/>
        <v>0.13743407654952744</v>
      </c>
      <c r="V11" s="96">
        <f t="shared" si="0"/>
        <v>0.13225252398307569</v>
      </c>
      <c r="W11" s="96">
        <f t="shared" si="0"/>
        <v>0.14348002433583451</v>
      </c>
      <c r="X11" s="96">
        <f t="shared" si="0"/>
        <v>0.14020606726284643</v>
      </c>
      <c r="Y11" s="96">
        <f t="shared" si="0"/>
        <v>0.12634032275433441</v>
      </c>
      <c r="Z11" s="96">
        <f t="shared" si="0"/>
        <v>0.12391095994062075</v>
      </c>
      <c r="AA11" s="96">
        <f t="shared" si="0"/>
        <v>0.11358723695036747</v>
      </c>
      <c r="AB11" s="72"/>
      <c r="AC11"/>
      <c r="AD11" s="73"/>
    </row>
    <row r="12" spans="1:30" s="17" customFormat="1" ht="15.9" customHeight="1" x14ac:dyDescent="0.3">
      <c r="A12" s="97" t="s">
        <v>14</v>
      </c>
      <c r="B12" s="98">
        <v>19610</v>
      </c>
      <c r="C12" s="98">
        <v>20465</v>
      </c>
      <c r="D12" s="98">
        <v>23285</v>
      </c>
      <c r="E12" s="98">
        <v>24819</v>
      </c>
      <c r="F12" s="98">
        <v>26459</v>
      </c>
      <c r="G12" s="98">
        <v>29738</v>
      </c>
      <c r="H12" s="98">
        <v>36929</v>
      </c>
      <c r="I12" s="16">
        <v>43485</v>
      </c>
      <c r="J12" s="76"/>
      <c r="K12" s="98">
        <v>4120</v>
      </c>
      <c r="L12" s="98">
        <v>3575</v>
      </c>
      <c r="M12" s="98">
        <v>3535</v>
      </c>
      <c r="N12" s="98">
        <v>3020</v>
      </c>
      <c r="O12" s="98">
        <v>3040</v>
      </c>
      <c r="P12" s="98">
        <v>3250</v>
      </c>
      <c r="Q12" s="98">
        <v>3975</v>
      </c>
      <c r="R12" s="98">
        <v>4155</v>
      </c>
      <c r="S12" s="77"/>
      <c r="T12" s="99">
        <f>K12/B12</f>
        <v>0.21009688934217235</v>
      </c>
      <c r="U12" s="99">
        <f t="shared" si="0"/>
        <v>0.17468849254825311</v>
      </c>
      <c r="V12" s="99">
        <f t="shared" si="0"/>
        <v>0.15181447283659008</v>
      </c>
      <c r="W12" s="99">
        <f t="shared" si="0"/>
        <v>0.12168097022442484</v>
      </c>
      <c r="X12" s="99">
        <f t="shared" si="0"/>
        <v>0.11489474280963</v>
      </c>
      <c r="Y12" s="99">
        <f t="shared" si="0"/>
        <v>0.1092877799448517</v>
      </c>
      <c r="Z12" s="99">
        <f t="shared" si="0"/>
        <v>0.10763898291315768</v>
      </c>
      <c r="AA12" s="99">
        <f t="shared" si="0"/>
        <v>9.5550189720593315E-2</v>
      </c>
      <c r="AB12" s="72"/>
      <c r="AC12"/>
      <c r="AD12" s="73"/>
    </row>
    <row r="13" spans="1:30" s="17" customFormat="1" ht="15.9" customHeight="1" x14ac:dyDescent="0.3">
      <c r="A13" s="79" t="s">
        <v>15</v>
      </c>
      <c r="B13" s="88">
        <v>570</v>
      </c>
      <c r="C13" s="88">
        <v>650</v>
      </c>
      <c r="D13" s="88">
        <v>815</v>
      </c>
      <c r="E13" s="80">
        <v>921</v>
      </c>
      <c r="F13" s="80">
        <v>1055</v>
      </c>
      <c r="G13" s="81">
        <v>1532</v>
      </c>
      <c r="H13" s="81">
        <v>1613</v>
      </c>
      <c r="I13" s="10">
        <v>1960</v>
      </c>
      <c r="J13" s="82"/>
      <c r="K13" s="83">
        <v>65</v>
      </c>
      <c r="L13" s="83">
        <v>60</v>
      </c>
      <c r="M13" s="84">
        <v>90</v>
      </c>
      <c r="N13" s="84">
        <v>85</v>
      </c>
      <c r="O13" s="85">
        <v>90</v>
      </c>
      <c r="P13" s="85">
        <v>140</v>
      </c>
      <c r="Q13" s="85">
        <v>140</v>
      </c>
      <c r="R13" s="85">
        <v>115</v>
      </c>
      <c r="S13" s="86"/>
      <c r="T13" s="87">
        <f>K13/B13</f>
        <v>0.11403508771929824</v>
      </c>
      <c r="U13" s="87">
        <f t="shared" si="0"/>
        <v>9.2307692307692313E-2</v>
      </c>
      <c r="V13" s="87">
        <f t="shared" si="0"/>
        <v>0.11042944785276074</v>
      </c>
      <c r="W13" s="87">
        <f t="shared" si="0"/>
        <v>9.2290988056460369E-2</v>
      </c>
      <c r="X13" s="87">
        <f t="shared" si="0"/>
        <v>8.5308056872037921E-2</v>
      </c>
      <c r="Y13" s="87">
        <f t="shared" si="0"/>
        <v>9.1383812010443863E-2</v>
      </c>
      <c r="Z13" s="87">
        <f t="shared" si="0"/>
        <v>8.6794792312461247E-2</v>
      </c>
      <c r="AA13" s="87">
        <f t="shared" si="0"/>
        <v>5.8673469387755105E-2</v>
      </c>
      <c r="AB13" s="72"/>
      <c r="AC13"/>
      <c r="AD13" s="73"/>
    </row>
    <row r="14" spans="1:30" s="17" customFormat="1" ht="15.9" customHeight="1" x14ac:dyDescent="0.3">
      <c r="A14" s="79" t="s">
        <v>16</v>
      </c>
      <c r="B14" s="88">
        <v>3285</v>
      </c>
      <c r="C14" s="88">
        <v>3715</v>
      </c>
      <c r="D14" s="88">
        <v>4460</v>
      </c>
      <c r="E14" s="80">
        <v>5008</v>
      </c>
      <c r="F14" s="80">
        <v>5519</v>
      </c>
      <c r="G14" s="81">
        <v>6081</v>
      </c>
      <c r="H14" s="81">
        <v>7327</v>
      </c>
      <c r="I14" s="10">
        <v>7801</v>
      </c>
      <c r="J14" s="82"/>
      <c r="K14" s="83">
        <v>400</v>
      </c>
      <c r="L14" s="83">
        <v>400</v>
      </c>
      <c r="M14" s="84">
        <v>480</v>
      </c>
      <c r="N14" s="84">
        <v>570</v>
      </c>
      <c r="O14" s="85">
        <v>635</v>
      </c>
      <c r="P14" s="85">
        <v>630</v>
      </c>
      <c r="Q14" s="85">
        <v>800</v>
      </c>
      <c r="R14" s="85">
        <v>910</v>
      </c>
      <c r="S14" s="86"/>
      <c r="T14" s="87">
        <f t="shared" ref="T14:T21" si="2">K14/B14</f>
        <v>0.12176560121765601</v>
      </c>
      <c r="U14" s="87">
        <f t="shared" si="0"/>
        <v>0.10767160161507403</v>
      </c>
      <c r="V14" s="87">
        <f t="shared" si="0"/>
        <v>0.10762331838565023</v>
      </c>
      <c r="W14" s="87">
        <f t="shared" si="0"/>
        <v>0.11381789137380191</v>
      </c>
      <c r="X14" s="87">
        <f t="shared" si="0"/>
        <v>0.11505707555716616</v>
      </c>
      <c r="Y14" s="87">
        <f t="shared" si="0"/>
        <v>0.10360138135175136</v>
      </c>
      <c r="Z14" s="87">
        <f t="shared" si="0"/>
        <v>0.10918520540466767</v>
      </c>
      <c r="AA14" s="87">
        <f t="shared" si="0"/>
        <v>0.11665171131906166</v>
      </c>
      <c r="AB14" s="72"/>
      <c r="AC14"/>
      <c r="AD14" s="73"/>
    </row>
    <row r="15" spans="1:30" s="17" customFormat="1" ht="15.9" customHeight="1" x14ac:dyDescent="0.3">
      <c r="A15" s="79" t="s">
        <v>17</v>
      </c>
      <c r="B15" s="88">
        <v>260</v>
      </c>
      <c r="C15" s="88">
        <v>290</v>
      </c>
      <c r="D15" s="88">
        <v>340</v>
      </c>
      <c r="E15" s="80">
        <v>368</v>
      </c>
      <c r="F15" s="80">
        <v>447</v>
      </c>
      <c r="G15" s="81">
        <v>530</v>
      </c>
      <c r="H15" s="81">
        <v>598</v>
      </c>
      <c r="I15" s="10">
        <v>638</v>
      </c>
      <c r="J15" s="82"/>
      <c r="K15" s="83">
        <v>25</v>
      </c>
      <c r="L15" s="83">
        <v>55</v>
      </c>
      <c r="M15" s="84">
        <v>40</v>
      </c>
      <c r="N15" s="84">
        <v>30</v>
      </c>
      <c r="O15" s="85">
        <v>35</v>
      </c>
      <c r="P15" s="85">
        <v>45</v>
      </c>
      <c r="Q15" s="85">
        <v>55</v>
      </c>
      <c r="R15" s="85">
        <v>60</v>
      </c>
      <c r="S15" s="86"/>
      <c r="T15" s="87">
        <f t="shared" si="2"/>
        <v>9.6153846153846159E-2</v>
      </c>
      <c r="U15" s="87">
        <f t="shared" si="0"/>
        <v>0.18965517241379309</v>
      </c>
      <c r="V15" s="87">
        <f t="shared" si="0"/>
        <v>0.11764705882352941</v>
      </c>
      <c r="W15" s="87">
        <f t="shared" si="0"/>
        <v>8.1521739130434784E-2</v>
      </c>
      <c r="X15" s="87">
        <f t="shared" si="0"/>
        <v>7.829977628635347E-2</v>
      </c>
      <c r="Y15" s="87">
        <f t="shared" si="0"/>
        <v>8.4905660377358486E-2</v>
      </c>
      <c r="Z15" s="87">
        <f t="shared" si="0"/>
        <v>9.1973244147157185E-2</v>
      </c>
      <c r="AA15" s="87">
        <f t="shared" si="0"/>
        <v>9.4043887147335428E-2</v>
      </c>
      <c r="AB15" s="72"/>
      <c r="AC15"/>
      <c r="AD15" s="73"/>
    </row>
    <row r="16" spans="1:30" s="17" customFormat="1" ht="15.9" customHeight="1" x14ac:dyDescent="0.3">
      <c r="A16" s="79" t="s">
        <v>18</v>
      </c>
      <c r="B16" s="88">
        <v>75</v>
      </c>
      <c r="C16" s="88">
        <v>70</v>
      </c>
      <c r="D16" s="88">
        <v>140</v>
      </c>
      <c r="E16" s="80">
        <v>83</v>
      </c>
      <c r="F16" s="80">
        <v>184</v>
      </c>
      <c r="G16" s="81">
        <v>266</v>
      </c>
      <c r="H16" s="81">
        <v>251</v>
      </c>
      <c r="I16" s="10">
        <v>260</v>
      </c>
      <c r="J16" s="82"/>
      <c r="K16" s="83">
        <v>5</v>
      </c>
      <c r="L16" s="83">
        <v>5</v>
      </c>
      <c r="M16" s="84">
        <v>10</v>
      </c>
      <c r="N16" s="84">
        <v>5</v>
      </c>
      <c r="O16" s="85">
        <v>15</v>
      </c>
      <c r="P16" s="85">
        <v>15</v>
      </c>
      <c r="Q16" s="85">
        <v>15</v>
      </c>
      <c r="R16" s="85">
        <v>15</v>
      </c>
      <c r="S16" s="86"/>
      <c r="T16" s="87">
        <f t="shared" si="2"/>
        <v>6.6666666666666666E-2</v>
      </c>
      <c r="U16" s="87">
        <f t="shared" si="0"/>
        <v>7.1428571428571425E-2</v>
      </c>
      <c r="V16" s="87">
        <f t="shared" si="0"/>
        <v>7.1428571428571425E-2</v>
      </c>
      <c r="W16" s="87">
        <f t="shared" si="0"/>
        <v>6.0240963855421686E-2</v>
      </c>
      <c r="X16" s="87">
        <f t="shared" si="0"/>
        <v>8.1521739130434784E-2</v>
      </c>
      <c r="Y16" s="87">
        <f t="shared" si="0"/>
        <v>5.6390977443609019E-2</v>
      </c>
      <c r="Z16" s="87">
        <f t="shared" si="0"/>
        <v>5.9760956175298807E-2</v>
      </c>
      <c r="AA16" s="87">
        <f t="shared" si="0"/>
        <v>5.7692307692307696E-2</v>
      </c>
      <c r="AB16" s="72"/>
      <c r="AC16"/>
      <c r="AD16" s="73"/>
    </row>
    <row r="17" spans="1:30" s="17" customFormat="1" ht="15.9" customHeight="1" x14ac:dyDescent="0.3">
      <c r="A17" s="79" t="s">
        <v>19</v>
      </c>
      <c r="B17" s="88">
        <v>2220</v>
      </c>
      <c r="C17" s="88">
        <v>2390</v>
      </c>
      <c r="D17" s="88">
        <v>2835</v>
      </c>
      <c r="E17" s="80">
        <v>3214</v>
      </c>
      <c r="F17" s="80">
        <v>3383</v>
      </c>
      <c r="G17" s="81">
        <v>3790</v>
      </c>
      <c r="H17" s="81">
        <v>5696</v>
      </c>
      <c r="I17" s="10">
        <v>7348</v>
      </c>
      <c r="J17" s="82"/>
      <c r="K17" s="83">
        <v>425</v>
      </c>
      <c r="L17" s="83">
        <v>350</v>
      </c>
      <c r="M17" s="84">
        <v>310</v>
      </c>
      <c r="N17" s="84">
        <v>355</v>
      </c>
      <c r="O17" s="85">
        <v>375</v>
      </c>
      <c r="P17" s="85">
        <v>395</v>
      </c>
      <c r="Q17" s="85">
        <v>560</v>
      </c>
      <c r="R17" s="85">
        <v>485</v>
      </c>
      <c r="S17" s="86"/>
      <c r="T17" s="87">
        <f t="shared" si="2"/>
        <v>0.19144144144144143</v>
      </c>
      <c r="U17" s="87">
        <f t="shared" si="0"/>
        <v>0.14644351464435146</v>
      </c>
      <c r="V17" s="87">
        <f t="shared" si="0"/>
        <v>0.10934744268077601</v>
      </c>
      <c r="W17" s="87">
        <f t="shared" si="0"/>
        <v>0.1104542626011201</v>
      </c>
      <c r="X17" s="87">
        <f t="shared" si="0"/>
        <v>0.11084835944428023</v>
      </c>
      <c r="Y17" s="87">
        <f t="shared" si="0"/>
        <v>0.10422163588390501</v>
      </c>
      <c r="Z17" s="87">
        <f t="shared" si="0"/>
        <v>9.8314606741573038E-2</v>
      </c>
      <c r="AA17" s="87">
        <f t="shared" si="0"/>
        <v>6.6004354926510619E-2</v>
      </c>
      <c r="AB17" s="72"/>
      <c r="AC17"/>
      <c r="AD17" s="73"/>
    </row>
    <row r="18" spans="1:30" s="17" customFormat="1" ht="15.9" customHeight="1" x14ac:dyDescent="0.3">
      <c r="A18" s="79" t="s">
        <v>20</v>
      </c>
      <c r="B18" s="88">
        <v>3310</v>
      </c>
      <c r="C18" s="88">
        <v>3590</v>
      </c>
      <c r="D18" s="88">
        <v>4010</v>
      </c>
      <c r="E18" s="80">
        <v>4428</v>
      </c>
      <c r="F18" s="80">
        <v>4681</v>
      </c>
      <c r="G18" s="81">
        <v>5021</v>
      </c>
      <c r="H18" s="81">
        <v>6319</v>
      </c>
      <c r="I18" s="10">
        <v>7706</v>
      </c>
      <c r="J18" s="82"/>
      <c r="K18" s="83">
        <v>565</v>
      </c>
      <c r="L18" s="83">
        <v>505</v>
      </c>
      <c r="M18" s="84">
        <v>520</v>
      </c>
      <c r="N18" s="84">
        <v>565</v>
      </c>
      <c r="O18" s="85">
        <v>510</v>
      </c>
      <c r="P18" s="85">
        <v>550</v>
      </c>
      <c r="Q18" s="85">
        <v>615</v>
      </c>
      <c r="R18" s="85">
        <v>705</v>
      </c>
      <c r="S18" s="86"/>
      <c r="T18" s="87">
        <f t="shared" si="2"/>
        <v>0.17069486404833836</v>
      </c>
      <c r="U18" s="87">
        <f t="shared" si="0"/>
        <v>0.14066852367688024</v>
      </c>
      <c r="V18" s="87">
        <f t="shared" si="0"/>
        <v>0.12967581047381546</v>
      </c>
      <c r="W18" s="87">
        <f t="shared" si="0"/>
        <v>0.12759710930442639</v>
      </c>
      <c r="X18" s="87">
        <f t="shared" si="0"/>
        <v>0.10895107882930997</v>
      </c>
      <c r="Y18" s="87">
        <f t="shared" si="0"/>
        <v>0.10953993228440549</v>
      </c>
      <c r="Z18" s="87">
        <f t="shared" si="0"/>
        <v>9.7325526190852982E-2</v>
      </c>
      <c r="AA18" s="87">
        <f t="shared" si="0"/>
        <v>9.1487152867895147E-2</v>
      </c>
      <c r="AB18" s="72"/>
      <c r="AC18"/>
      <c r="AD18" s="73"/>
    </row>
    <row r="19" spans="1:30" s="17" customFormat="1" ht="15.9" customHeight="1" x14ac:dyDescent="0.3">
      <c r="A19" s="79" t="s">
        <v>21</v>
      </c>
      <c r="B19" s="88">
        <v>2890</v>
      </c>
      <c r="C19" s="88">
        <v>2715</v>
      </c>
      <c r="D19" s="88">
        <v>2755</v>
      </c>
      <c r="E19" s="80">
        <v>2204</v>
      </c>
      <c r="F19" s="80">
        <v>2256</v>
      </c>
      <c r="G19" s="81">
        <v>2827</v>
      </c>
      <c r="H19" s="81">
        <v>2933</v>
      </c>
      <c r="I19" s="10">
        <v>3382</v>
      </c>
      <c r="J19" s="82"/>
      <c r="K19" s="83">
        <v>1500</v>
      </c>
      <c r="L19" s="83">
        <v>1225</v>
      </c>
      <c r="M19" s="84">
        <v>1045</v>
      </c>
      <c r="N19" s="84">
        <v>405</v>
      </c>
      <c r="O19" s="85">
        <v>380</v>
      </c>
      <c r="P19" s="85" t="s">
        <v>41</v>
      </c>
      <c r="Q19" s="85">
        <v>440</v>
      </c>
      <c r="R19" s="85">
        <v>480</v>
      </c>
      <c r="S19" s="86"/>
      <c r="T19" s="87">
        <f t="shared" si="2"/>
        <v>0.51903114186851207</v>
      </c>
      <c r="U19" s="87">
        <f t="shared" si="0"/>
        <v>0.45119705340699817</v>
      </c>
      <c r="V19" s="87">
        <f t="shared" si="0"/>
        <v>0.37931034482758619</v>
      </c>
      <c r="W19" s="87">
        <f t="shared" si="0"/>
        <v>0.18375680580762249</v>
      </c>
      <c r="X19" s="87">
        <f t="shared" si="0"/>
        <v>0.16843971631205673</v>
      </c>
      <c r="Y19" s="87" t="s">
        <v>41</v>
      </c>
      <c r="Z19" s="87">
        <f t="shared" si="0"/>
        <v>0.15001704739174906</v>
      </c>
      <c r="AA19" s="87">
        <f t="shared" si="0"/>
        <v>0.14192785334121821</v>
      </c>
      <c r="AB19" s="72"/>
      <c r="AC19"/>
      <c r="AD19" s="73"/>
    </row>
    <row r="20" spans="1:30" s="17" customFormat="1" ht="15.9" customHeight="1" x14ac:dyDescent="0.3">
      <c r="A20" s="79" t="s">
        <v>22</v>
      </c>
      <c r="B20" s="88">
        <v>3490</v>
      </c>
      <c r="C20" s="88">
        <v>3310</v>
      </c>
      <c r="D20" s="88">
        <v>3535</v>
      </c>
      <c r="E20" s="80">
        <v>3751</v>
      </c>
      <c r="F20" s="80">
        <v>3668</v>
      </c>
      <c r="G20" s="81">
        <v>3825</v>
      </c>
      <c r="H20" s="81">
        <v>5086</v>
      </c>
      <c r="I20" s="10">
        <v>6031</v>
      </c>
      <c r="J20" s="82"/>
      <c r="K20" s="83">
        <v>620</v>
      </c>
      <c r="L20" s="83">
        <v>520</v>
      </c>
      <c r="M20" s="84">
        <v>525</v>
      </c>
      <c r="N20" s="84">
        <v>415</v>
      </c>
      <c r="O20" s="85">
        <v>440</v>
      </c>
      <c r="P20" s="85">
        <v>495</v>
      </c>
      <c r="Q20" s="85">
        <v>695</v>
      </c>
      <c r="R20" s="85">
        <v>690</v>
      </c>
      <c r="S20" s="86"/>
      <c r="T20" s="87">
        <f t="shared" si="2"/>
        <v>0.17765042979942694</v>
      </c>
      <c r="U20" s="87">
        <f t="shared" si="0"/>
        <v>0.15709969788519637</v>
      </c>
      <c r="V20" s="87">
        <f t="shared" si="0"/>
        <v>0.14851485148514851</v>
      </c>
      <c r="W20" s="87">
        <f t="shared" si="0"/>
        <v>0.11063716342308717</v>
      </c>
      <c r="X20" s="87">
        <f t="shared" si="0"/>
        <v>0.11995637949836423</v>
      </c>
      <c r="Y20" s="87">
        <f t="shared" si="0"/>
        <v>0.12941176470588237</v>
      </c>
      <c r="Z20" s="87">
        <f t="shared" si="0"/>
        <v>0.1366496264254817</v>
      </c>
      <c r="AA20" s="87">
        <f t="shared" si="0"/>
        <v>0.11440888741502238</v>
      </c>
      <c r="AB20" s="72"/>
      <c r="AC20"/>
      <c r="AD20" s="73"/>
    </row>
    <row r="21" spans="1:30" s="17" customFormat="1" ht="15.9" customHeight="1" x14ac:dyDescent="0.3">
      <c r="A21" s="79" t="s">
        <v>23</v>
      </c>
      <c r="B21" s="88">
        <v>3515</v>
      </c>
      <c r="C21" s="88">
        <v>3745</v>
      </c>
      <c r="D21" s="88">
        <v>4385</v>
      </c>
      <c r="E21" s="80">
        <v>4842</v>
      </c>
      <c r="F21" s="80">
        <v>5266</v>
      </c>
      <c r="G21" s="81">
        <v>5866</v>
      </c>
      <c r="H21" s="81">
        <v>7106</v>
      </c>
      <c r="I21" s="10">
        <v>8359</v>
      </c>
      <c r="J21" s="82"/>
      <c r="K21" s="83">
        <v>510</v>
      </c>
      <c r="L21" s="83">
        <v>445</v>
      </c>
      <c r="M21" s="84">
        <v>510</v>
      </c>
      <c r="N21" s="84">
        <v>605</v>
      </c>
      <c r="O21" s="85">
        <v>565</v>
      </c>
      <c r="P21" s="85">
        <v>580</v>
      </c>
      <c r="Q21" s="85">
        <v>650</v>
      </c>
      <c r="R21" s="85">
        <v>690</v>
      </c>
      <c r="S21" s="86"/>
      <c r="T21" s="87">
        <f t="shared" si="2"/>
        <v>0.14509246088193456</v>
      </c>
      <c r="U21" s="87">
        <f t="shared" si="0"/>
        <v>0.11882510013351134</v>
      </c>
      <c r="V21" s="87">
        <f t="shared" si="0"/>
        <v>0.11630558722919042</v>
      </c>
      <c r="W21" s="87">
        <f t="shared" si="0"/>
        <v>0.12494836844279224</v>
      </c>
      <c r="X21" s="87">
        <f t="shared" si="0"/>
        <v>0.10729206228636537</v>
      </c>
      <c r="Y21" s="87">
        <f t="shared" si="0"/>
        <v>9.8874872144561879E-2</v>
      </c>
      <c r="Z21" s="87">
        <f t="shared" si="0"/>
        <v>9.1471995496763298E-2</v>
      </c>
      <c r="AA21" s="87">
        <f t="shared" si="0"/>
        <v>8.2545759062088761E-2</v>
      </c>
      <c r="AB21" s="72"/>
      <c r="AC21"/>
      <c r="AD21" s="73"/>
    </row>
    <row r="22" spans="1:30" s="17" customFormat="1" ht="15.9" customHeight="1" x14ac:dyDescent="0.3">
      <c r="A22" s="100" t="s">
        <v>24</v>
      </c>
      <c r="B22" s="101">
        <v>20440</v>
      </c>
      <c r="C22" s="101">
        <v>20565</v>
      </c>
      <c r="D22" s="101">
        <v>21210</v>
      </c>
      <c r="E22" s="101">
        <v>21628</v>
      </c>
      <c r="F22" s="101">
        <v>20984</v>
      </c>
      <c r="G22" s="101">
        <v>23015</v>
      </c>
      <c r="H22" s="101">
        <v>26167</v>
      </c>
      <c r="I22" s="21">
        <v>28194</v>
      </c>
      <c r="J22" s="76"/>
      <c r="K22" s="101">
        <v>3815</v>
      </c>
      <c r="L22" s="101">
        <v>3100</v>
      </c>
      <c r="M22" s="101">
        <v>2600</v>
      </c>
      <c r="N22" s="101">
        <v>2605</v>
      </c>
      <c r="O22" s="101">
        <v>2350</v>
      </c>
      <c r="P22" s="101">
        <v>2430</v>
      </c>
      <c r="Q22" s="101">
        <v>2680</v>
      </c>
      <c r="R22" s="101">
        <v>2565</v>
      </c>
      <c r="S22" s="77"/>
      <c r="T22" s="102">
        <f>K22/B22</f>
        <v>0.18664383561643835</v>
      </c>
      <c r="U22" s="102">
        <f t="shared" si="0"/>
        <v>0.15074155117918794</v>
      </c>
      <c r="V22" s="102">
        <f t="shared" si="0"/>
        <v>0.12258368694012259</v>
      </c>
      <c r="W22" s="102">
        <f t="shared" si="0"/>
        <v>0.12044571851303866</v>
      </c>
      <c r="X22" s="102">
        <f t="shared" si="0"/>
        <v>0.11199008768585589</v>
      </c>
      <c r="Y22" s="102">
        <f t="shared" si="0"/>
        <v>0.10558331522919835</v>
      </c>
      <c r="Z22" s="102">
        <f t="shared" si="0"/>
        <v>0.10241907746398135</v>
      </c>
      <c r="AA22" s="102">
        <f t="shared" si="0"/>
        <v>9.0976803575228776E-2</v>
      </c>
      <c r="AB22" s="72"/>
      <c r="AC22"/>
      <c r="AD22" s="73"/>
    </row>
    <row r="23" spans="1:30" s="17" customFormat="1" ht="15.9" customHeight="1" x14ac:dyDescent="0.3">
      <c r="A23" s="79" t="s">
        <v>25</v>
      </c>
      <c r="B23" s="88">
        <v>2740</v>
      </c>
      <c r="C23" s="88">
        <v>2725</v>
      </c>
      <c r="D23" s="88">
        <v>2675</v>
      </c>
      <c r="E23" s="80">
        <v>2799</v>
      </c>
      <c r="F23" s="80">
        <v>2761</v>
      </c>
      <c r="G23" s="81">
        <v>3006</v>
      </c>
      <c r="H23" s="81">
        <v>3439</v>
      </c>
      <c r="I23" s="10">
        <v>3752</v>
      </c>
      <c r="J23" s="82"/>
      <c r="K23" s="83">
        <v>620</v>
      </c>
      <c r="L23" s="83">
        <v>455</v>
      </c>
      <c r="M23" s="84">
        <v>290</v>
      </c>
      <c r="N23" s="84">
        <v>300</v>
      </c>
      <c r="O23" s="85">
        <v>290</v>
      </c>
      <c r="P23" s="85">
        <v>325</v>
      </c>
      <c r="Q23" s="85">
        <v>370</v>
      </c>
      <c r="R23" s="85">
        <v>345</v>
      </c>
      <c r="S23" s="86"/>
      <c r="T23" s="87">
        <f>K23/B23</f>
        <v>0.22627737226277372</v>
      </c>
      <c r="U23" s="87">
        <f t="shared" ref="U23:AA38" si="3">L23/C23</f>
        <v>0.16697247706422019</v>
      </c>
      <c r="V23" s="87">
        <f t="shared" si="3"/>
        <v>0.10841121495327102</v>
      </c>
      <c r="W23" s="87">
        <f t="shared" si="3"/>
        <v>0.10718113612004287</v>
      </c>
      <c r="X23" s="87">
        <f t="shared" si="3"/>
        <v>0.10503440782325245</v>
      </c>
      <c r="Y23" s="87">
        <f t="shared" si="3"/>
        <v>0.1081170991350632</v>
      </c>
      <c r="Z23" s="87">
        <f t="shared" si="3"/>
        <v>0.1075894155277697</v>
      </c>
      <c r="AA23" s="87">
        <f t="shared" si="3"/>
        <v>9.1950959488272921E-2</v>
      </c>
      <c r="AB23" s="72"/>
      <c r="AC23"/>
      <c r="AD23" s="73"/>
    </row>
    <row r="24" spans="1:30" s="17" customFormat="1" ht="15.9" customHeight="1" x14ac:dyDescent="0.3">
      <c r="A24" s="79" t="s">
        <v>26</v>
      </c>
      <c r="B24" s="88">
        <v>3345</v>
      </c>
      <c r="C24" s="88">
        <v>3665</v>
      </c>
      <c r="D24" s="88">
        <v>3875</v>
      </c>
      <c r="E24" s="80">
        <v>4152</v>
      </c>
      <c r="F24" s="80">
        <v>4303</v>
      </c>
      <c r="G24" s="81">
        <v>5287</v>
      </c>
      <c r="H24" s="81">
        <v>6465</v>
      </c>
      <c r="I24" s="10">
        <v>7587</v>
      </c>
      <c r="J24" s="82"/>
      <c r="K24" s="83">
        <v>440</v>
      </c>
      <c r="L24" s="83">
        <v>395</v>
      </c>
      <c r="M24" s="84">
        <v>450</v>
      </c>
      <c r="N24" s="84">
        <v>550</v>
      </c>
      <c r="O24" s="85">
        <v>565</v>
      </c>
      <c r="P24" s="85">
        <v>600</v>
      </c>
      <c r="Q24" s="85">
        <v>675</v>
      </c>
      <c r="R24" s="85">
        <v>765</v>
      </c>
      <c r="S24" s="86"/>
      <c r="T24" s="87">
        <f t="shared" ref="T24:T30" si="4">K24/B24</f>
        <v>0.13153961136023917</v>
      </c>
      <c r="U24" s="87">
        <f t="shared" si="3"/>
        <v>0.1077762619372442</v>
      </c>
      <c r="V24" s="87">
        <f t="shared" si="3"/>
        <v>0.11612903225806452</v>
      </c>
      <c r="W24" s="87">
        <f t="shared" si="3"/>
        <v>0.13246628131021196</v>
      </c>
      <c r="X24" s="87">
        <f t="shared" si="3"/>
        <v>0.13130374157564489</v>
      </c>
      <c r="Y24" s="87">
        <f t="shared" si="3"/>
        <v>0.11348590883298657</v>
      </c>
      <c r="Z24" s="87">
        <f t="shared" si="3"/>
        <v>0.10440835266821345</v>
      </c>
      <c r="AA24" s="87">
        <f t="shared" si="3"/>
        <v>0.10083036773428232</v>
      </c>
      <c r="AB24" s="72"/>
      <c r="AC24"/>
      <c r="AD24" s="73"/>
    </row>
    <row r="25" spans="1:30" s="17" customFormat="1" ht="15.9" customHeight="1" x14ac:dyDescent="0.3">
      <c r="A25" s="79" t="s">
        <v>27</v>
      </c>
      <c r="B25" s="88">
        <v>3630</v>
      </c>
      <c r="C25" s="88">
        <v>3800</v>
      </c>
      <c r="D25" s="88">
        <v>3690</v>
      </c>
      <c r="E25" s="80">
        <v>3579</v>
      </c>
      <c r="F25" s="80">
        <v>3442</v>
      </c>
      <c r="G25" s="81">
        <v>3563</v>
      </c>
      <c r="H25" s="81">
        <v>3834</v>
      </c>
      <c r="I25" s="10">
        <v>4126</v>
      </c>
      <c r="J25" s="82"/>
      <c r="K25" s="83">
        <v>665</v>
      </c>
      <c r="L25" s="83">
        <v>540</v>
      </c>
      <c r="M25" s="84">
        <v>445</v>
      </c>
      <c r="N25" s="84">
        <v>440</v>
      </c>
      <c r="O25" s="85">
        <v>415</v>
      </c>
      <c r="P25" s="85">
        <v>350</v>
      </c>
      <c r="Q25" s="85">
        <v>325</v>
      </c>
      <c r="R25" s="85">
        <v>295</v>
      </c>
      <c r="S25" s="86"/>
      <c r="T25" s="87">
        <f t="shared" si="4"/>
        <v>0.18319559228650137</v>
      </c>
      <c r="U25" s="87">
        <f t="shared" si="3"/>
        <v>0.14210526315789473</v>
      </c>
      <c r="V25" s="87">
        <f t="shared" si="3"/>
        <v>0.12059620596205962</v>
      </c>
      <c r="W25" s="87">
        <f t="shared" si="3"/>
        <v>0.12293936853869795</v>
      </c>
      <c r="X25" s="87">
        <f t="shared" si="3"/>
        <v>0.12056943637420105</v>
      </c>
      <c r="Y25" s="87">
        <f t="shared" si="3"/>
        <v>9.8231827111984277E-2</v>
      </c>
      <c r="Z25" s="87">
        <f t="shared" si="3"/>
        <v>8.476786645800731E-2</v>
      </c>
      <c r="AA25" s="87">
        <f t="shared" si="3"/>
        <v>7.1497818710615613E-2</v>
      </c>
      <c r="AB25" s="72"/>
      <c r="AC25"/>
      <c r="AD25" s="73"/>
    </row>
    <row r="26" spans="1:30" s="17" customFormat="1" ht="15.9" customHeight="1" x14ac:dyDescent="0.3">
      <c r="A26" s="79" t="s">
        <v>28</v>
      </c>
      <c r="B26" s="88">
        <v>2480</v>
      </c>
      <c r="C26" s="88">
        <v>2415</v>
      </c>
      <c r="D26" s="88">
        <v>2820</v>
      </c>
      <c r="E26" s="80">
        <v>2841</v>
      </c>
      <c r="F26" s="80">
        <v>2815</v>
      </c>
      <c r="G26" s="81">
        <v>3008</v>
      </c>
      <c r="H26" s="81">
        <v>3634</v>
      </c>
      <c r="I26" s="10">
        <v>3695</v>
      </c>
      <c r="J26" s="82"/>
      <c r="K26" s="83">
        <v>430</v>
      </c>
      <c r="L26" s="83">
        <v>390</v>
      </c>
      <c r="M26" s="84">
        <v>390</v>
      </c>
      <c r="N26" s="84">
        <v>370</v>
      </c>
      <c r="O26" s="85">
        <v>300</v>
      </c>
      <c r="P26" s="85">
        <v>315</v>
      </c>
      <c r="Q26" s="85">
        <v>395</v>
      </c>
      <c r="R26" s="85">
        <v>355</v>
      </c>
      <c r="S26" s="86"/>
      <c r="T26" s="87">
        <f t="shared" si="4"/>
        <v>0.17338709677419356</v>
      </c>
      <c r="U26" s="87">
        <f t="shared" si="3"/>
        <v>0.16149068322981366</v>
      </c>
      <c r="V26" s="87">
        <f t="shared" si="3"/>
        <v>0.13829787234042554</v>
      </c>
      <c r="W26" s="87">
        <f t="shared" si="3"/>
        <v>0.13023583245336148</v>
      </c>
      <c r="X26" s="87">
        <f t="shared" si="3"/>
        <v>0.10657193605683836</v>
      </c>
      <c r="Y26" s="87">
        <f t="shared" si="3"/>
        <v>0.10472074468085106</v>
      </c>
      <c r="Z26" s="87">
        <f t="shared" si="3"/>
        <v>0.10869565217391304</v>
      </c>
      <c r="AA26" s="87">
        <f t="shared" si="3"/>
        <v>9.6075778078484442E-2</v>
      </c>
      <c r="AB26" s="72"/>
      <c r="AC26"/>
      <c r="AD26" s="73"/>
    </row>
    <row r="27" spans="1:30" s="17" customFormat="1" ht="15.9" customHeight="1" x14ac:dyDescent="0.3">
      <c r="A27" s="79" t="s">
        <v>29</v>
      </c>
      <c r="B27" s="88">
        <v>3295</v>
      </c>
      <c r="C27" s="88">
        <v>3165</v>
      </c>
      <c r="D27" s="88">
        <v>3145</v>
      </c>
      <c r="E27" s="80">
        <v>3023</v>
      </c>
      <c r="F27" s="80">
        <v>2752</v>
      </c>
      <c r="G27" s="81">
        <v>2803</v>
      </c>
      <c r="H27" s="81">
        <v>2854</v>
      </c>
      <c r="I27" s="10">
        <v>2880</v>
      </c>
      <c r="J27" s="82"/>
      <c r="K27" s="83">
        <v>630</v>
      </c>
      <c r="L27" s="83">
        <v>540</v>
      </c>
      <c r="M27" s="84">
        <v>400</v>
      </c>
      <c r="N27" s="84">
        <v>335</v>
      </c>
      <c r="O27" s="85">
        <v>250</v>
      </c>
      <c r="P27" s="85">
        <v>260</v>
      </c>
      <c r="Q27" s="85">
        <v>305</v>
      </c>
      <c r="R27" s="85">
        <v>250</v>
      </c>
      <c r="S27" s="86"/>
      <c r="T27" s="87">
        <f t="shared" si="4"/>
        <v>0.19119878603945373</v>
      </c>
      <c r="U27" s="87">
        <f t="shared" si="3"/>
        <v>0.17061611374407584</v>
      </c>
      <c r="V27" s="87">
        <f t="shared" si="3"/>
        <v>0.12718600953895071</v>
      </c>
      <c r="W27" s="87">
        <f t="shared" si="3"/>
        <v>0.11081706913661925</v>
      </c>
      <c r="X27" s="87">
        <f t="shared" si="3"/>
        <v>9.0843023255813948E-2</v>
      </c>
      <c r="Y27" s="87">
        <f t="shared" si="3"/>
        <v>9.2757759543346419E-2</v>
      </c>
      <c r="Z27" s="87">
        <f t="shared" si="3"/>
        <v>0.10686755430974071</v>
      </c>
      <c r="AA27" s="87">
        <f t="shared" si="3"/>
        <v>8.6805555555555552E-2</v>
      </c>
      <c r="AB27" s="72"/>
      <c r="AC27"/>
      <c r="AD27" s="73"/>
    </row>
    <row r="28" spans="1:30" s="17" customFormat="1" ht="15.9" customHeight="1" x14ac:dyDescent="0.3">
      <c r="A28" s="79" t="s">
        <v>30</v>
      </c>
      <c r="B28" s="88">
        <v>1760</v>
      </c>
      <c r="C28" s="88">
        <v>1715</v>
      </c>
      <c r="D28" s="88">
        <v>1995</v>
      </c>
      <c r="E28" s="80">
        <v>2219</v>
      </c>
      <c r="F28" s="80">
        <v>2014</v>
      </c>
      <c r="G28" s="81">
        <v>2546</v>
      </c>
      <c r="H28" s="81">
        <v>2964</v>
      </c>
      <c r="I28" s="10">
        <v>3240</v>
      </c>
      <c r="J28" s="82"/>
      <c r="K28" s="83">
        <v>400</v>
      </c>
      <c r="L28" s="83">
        <v>275</v>
      </c>
      <c r="M28" s="84">
        <v>215</v>
      </c>
      <c r="N28" s="84">
        <v>220</v>
      </c>
      <c r="O28" s="85">
        <v>180</v>
      </c>
      <c r="P28" s="85">
        <v>265</v>
      </c>
      <c r="Q28" s="85">
        <v>290</v>
      </c>
      <c r="R28" s="85">
        <v>305</v>
      </c>
      <c r="S28" s="86"/>
      <c r="T28" s="87">
        <f t="shared" si="4"/>
        <v>0.22727272727272727</v>
      </c>
      <c r="U28" s="87">
        <f t="shared" si="3"/>
        <v>0.16034985422740525</v>
      </c>
      <c r="V28" s="87">
        <f t="shared" si="3"/>
        <v>0.10776942355889724</v>
      </c>
      <c r="W28" s="87">
        <f t="shared" si="3"/>
        <v>9.9143758449752137E-2</v>
      </c>
      <c r="X28" s="87">
        <f t="shared" si="3"/>
        <v>8.937437934458789E-2</v>
      </c>
      <c r="Y28" s="87">
        <f t="shared" si="3"/>
        <v>0.10408483896307934</v>
      </c>
      <c r="Z28" s="87">
        <f t="shared" si="3"/>
        <v>9.7840755735492571E-2</v>
      </c>
      <c r="AA28" s="87">
        <f t="shared" si="3"/>
        <v>9.4135802469135804E-2</v>
      </c>
      <c r="AB28" s="72"/>
      <c r="AC28"/>
      <c r="AD28" s="73"/>
    </row>
    <row r="29" spans="1:30" s="17" customFormat="1" ht="15.9" customHeight="1" x14ac:dyDescent="0.3">
      <c r="A29" s="79" t="s">
        <v>31</v>
      </c>
      <c r="B29" s="88">
        <v>1490</v>
      </c>
      <c r="C29" s="88">
        <v>1490</v>
      </c>
      <c r="D29" s="88">
        <v>1475</v>
      </c>
      <c r="E29" s="80">
        <v>1493</v>
      </c>
      <c r="F29" s="80">
        <v>1471</v>
      </c>
      <c r="G29" s="81">
        <v>1362</v>
      </c>
      <c r="H29" s="81">
        <v>1471</v>
      </c>
      <c r="I29" s="10">
        <v>1441</v>
      </c>
      <c r="J29" s="82"/>
      <c r="K29" s="83">
        <v>285</v>
      </c>
      <c r="L29" s="83">
        <v>220</v>
      </c>
      <c r="M29" s="84">
        <v>210</v>
      </c>
      <c r="N29" s="84">
        <v>240</v>
      </c>
      <c r="O29" s="85">
        <v>185</v>
      </c>
      <c r="P29" s="85">
        <v>140</v>
      </c>
      <c r="Q29" s="85">
        <v>155</v>
      </c>
      <c r="R29" s="85">
        <v>140</v>
      </c>
      <c r="S29" s="86"/>
      <c r="T29" s="87">
        <f t="shared" si="4"/>
        <v>0.1912751677852349</v>
      </c>
      <c r="U29" s="87">
        <f t="shared" si="3"/>
        <v>0.1476510067114094</v>
      </c>
      <c r="V29" s="87">
        <f t="shared" si="3"/>
        <v>0.14237288135593221</v>
      </c>
      <c r="W29" s="87">
        <f t="shared" si="3"/>
        <v>0.16075016744809109</v>
      </c>
      <c r="X29" s="87">
        <f t="shared" si="3"/>
        <v>0.12576478585995921</v>
      </c>
      <c r="Y29" s="87">
        <f t="shared" si="3"/>
        <v>0.10279001468428781</v>
      </c>
      <c r="Z29" s="87">
        <f t="shared" si="3"/>
        <v>0.1053704962610469</v>
      </c>
      <c r="AA29" s="87">
        <f t="shared" si="3"/>
        <v>9.7154753643303268E-2</v>
      </c>
      <c r="AB29" s="72"/>
      <c r="AC29"/>
      <c r="AD29" s="73"/>
    </row>
    <row r="30" spans="1:30" s="17" customFormat="1" ht="15.9" customHeight="1" x14ac:dyDescent="0.3">
      <c r="A30" s="79" t="s">
        <v>32</v>
      </c>
      <c r="B30" s="88">
        <v>1700</v>
      </c>
      <c r="C30" s="88">
        <v>1585</v>
      </c>
      <c r="D30" s="88">
        <v>1525</v>
      </c>
      <c r="E30" s="80">
        <v>1522</v>
      </c>
      <c r="F30" s="80">
        <v>1426</v>
      </c>
      <c r="G30" s="81">
        <v>1440</v>
      </c>
      <c r="H30" s="81">
        <v>1506</v>
      </c>
      <c r="I30" s="10">
        <v>1473</v>
      </c>
      <c r="J30" s="82"/>
      <c r="K30" s="83">
        <v>370</v>
      </c>
      <c r="L30" s="83">
        <v>290</v>
      </c>
      <c r="M30" s="84">
        <v>205</v>
      </c>
      <c r="N30" s="84">
        <v>175</v>
      </c>
      <c r="O30" s="85">
        <v>165</v>
      </c>
      <c r="P30" s="85">
        <v>180</v>
      </c>
      <c r="Q30" s="85">
        <v>165</v>
      </c>
      <c r="R30" s="85">
        <v>110</v>
      </c>
      <c r="S30" s="86"/>
      <c r="T30" s="87">
        <f t="shared" si="4"/>
        <v>0.21764705882352942</v>
      </c>
      <c r="U30" s="87">
        <f t="shared" si="3"/>
        <v>0.18296529968454259</v>
      </c>
      <c r="V30" s="87">
        <f t="shared" si="3"/>
        <v>0.13442622950819672</v>
      </c>
      <c r="W30" s="87">
        <f t="shared" si="3"/>
        <v>0.11498028909329829</v>
      </c>
      <c r="X30" s="87">
        <f t="shared" si="3"/>
        <v>0.11570827489481066</v>
      </c>
      <c r="Y30" s="87">
        <f t="shared" si="3"/>
        <v>0.125</v>
      </c>
      <c r="Z30" s="87">
        <f t="shared" si="3"/>
        <v>0.10956175298804781</v>
      </c>
      <c r="AA30" s="87">
        <f t="shared" si="3"/>
        <v>7.4677528852681599E-2</v>
      </c>
      <c r="AB30" s="72"/>
      <c r="AC30"/>
      <c r="AD30" s="73"/>
    </row>
    <row r="31" spans="1:30" s="17" customFormat="1" ht="15.9" customHeight="1" x14ac:dyDescent="0.3">
      <c r="A31" s="41" t="s">
        <v>49</v>
      </c>
      <c r="B31" s="103">
        <v>6435</v>
      </c>
      <c r="C31" s="103">
        <v>6770</v>
      </c>
      <c r="D31" s="103">
        <v>6955</v>
      </c>
      <c r="E31" s="103">
        <v>6892</v>
      </c>
      <c r="F31" s="103">
        <v>6779</v>
      </c>
      <c r="G31" s="103">
        <v>6862</v>
      </c>
      <c r="H31" s="103">
        <v>6711</v>
      </c>
      <c r="I31" s="40">
        <v>7082</v>
      </c>
      <c r="J31" s="76"/>
      <c r="K31" s="103">
        <v>1120</v>
      </c>
      <c r="L31" s="103">
        <v>920</v>
      </c>
      <c r="M31" s="103">
        <v>860</v>
      </c>
      <c r="N31" s="103">
        <v>905</v>
      </c>
      <c r="O31" s="103">
        <v>775</v>
      </c>
      <c r="P31" s="103">
        <v>710</v>
      </c>
      <c r="Q31" s="103">
        <v>640</v>
      </c>
      <c r="R31" s="103">
        <v>620</v>
      </c>
      <c r="S31" s="77"/>
      <c r="T31" s="104">
        <f>K31/B31</f>
        <v>0.17404817404817405</v>
      </c>
      <c r="U31" s="104">
        <f t="shared" si="3"/>
        <v>0.13589364844903989</v>
      </c>
      <c r="V31" s="104">
        <f t="shared" si="3"/>
        <v>0.12365204888569374</v>
      </c>
      <c r="W31" s="104">
        <f t="shared" si="3"/>
        <v>0.13131166569936159</v>
      </c>
      <c r="X31" s="104">
        <f t="shared" si="3"/>
        <v>0.11432364655553917</v>
      </c>
      <c r="Y31" s="104">
        <f t="shared" si="3"/>
        <v>0.10346837656659866</v>
      </c>
      <c r="Z31" s="104">
        <f t="shared" si="3"/>
        <v>9.5365817314856202E-2</v>
      </c>
      <c r="AA31" s="104">
        <f t="shared" si="3"/>
        <v>8.7545890991245406E-2</v>
      </c>
      <c r="AB31" s="72"/>
      <c r="AC31"/>
      <c r="AD31" s="73"/>
    </row>
    <row r="32" spans="1:30" s="17" customFormat="1" ht="15.9" customHeight="1" x14ac:dyDescent="0.3">
      <c r="A32" s="79" t="s">
        <v>33</v>
      </c>
      <c r="B32" s="88">
        <v>1030</v>
      </c>
      <c r="C32" s="88">
        <v>1025</v>
      </c>
      <c r="D32" s="88">
        <v>2010</v>
      </c>
      <c r="E32" s="80">
        <v>913</v>
      </c>
      <c r="F32" s="80">
        <v>882</v>
      </c>
      <c r="G32" s="81">
        <v>844</v>
      </c>
      <c r="H32" s="81">
        <v>851</v>
      </c>
      <c r="I32" s="10">
        <v>938</v>
      </c>
      <c r="J32" s="82"/>
      <c r="K32" s="83">
        <v>200</v>
      </c>
      <c r="L32" s="83">
        <v>155</v>
      </c>
      <c r="M32" s="84">
        <v>270</v>
      </c>
      <c r="N32" s="84">
        <v>115</v>
      </c>
      <c r="O32" s="85">
        <v>110</v>
      </c>
      <c r="P32" s="85">
        <v>80</v>
      </c>
      <c r="Q32" s="85">
        <v>50</v>
      </c>
      <c r="R32" s="85">
        <v>65</v>
      </c>
      <c r="S32" s="86"/>
      <c r="T32" s="87">
        <f>K32/B32</f>
        <v>0.1941747572815534</v>
      </c>
      <c r="U32" s="87">
        <f t="shared" si="3"/>
        <v>0.15121951219512195</v>
      </c>
      <c r="V32" s="87">
        <f t="shared" si="3"/>
        <v>0.13432835820895522</v>
      </c>
      <c r="W32" s="87">
        <f t="shared" si="3"/>
        <v>0.12595837897042717</v>
      </c>
      <c r="X32" s="87">
        <f t="shared" si="3"/>
        <v>0.12471655328798185</v>
      </c>
      <c r="Y32" s="87">
        <f t="shared" si="3"/>
        <v>9.4786729857819899E-2</v>
      </c>
      <c r="Z32" s="87">
        <f t="shared" si="3"/>
        <v>5.8754406580493537E-2</v>
      </c>
      <c r="AA32" s="87">
        <f t="shared" si="3"/>
        <v>6.9296375266524518E-2</v>
      </c>
      <c r="AB32" s="72"/>
      <c r="AC32"/>
      <c r="AD32" s="73"/>
    </row>
    <row r="33" spans="1:30" s="17" customFormat="1" ht="15.9" customHeight="1" x14ac:dyDescent="0.3">
      <c r="A33" s="79" t="s">
        <v>34</v>
      </c>
      <c r="B33" s="88">
        <v>980</v>
      </c>
      <c r="C33" s="88">
        <v>1070</v>
      </c>
      <c r="D33" s="88">
        <v>945</v>
      </c>
      <c r="E33" s="80">
        <v>1090</v>
      </c>
      <c r="F33" s="80">
        <v>1038</v>
      </c>
      <c r="G33" s="81">
        <v>1060</v>
      </c>
      <c r="H33" s="81">
        <v>1041</v>
      </c>
      <c r="I33" s="10">
        <v>1033</v>
      </c>
      <c r="J33" s="82"/>
      <c r="K33" s="83">
        <v>120</v>
      </c>
      <c r="L33" s="83">
        <v>120</v>
      </c>
      <c r="M33" s="84">
        <v>115</v>
      </c>
      <c r="N33" s="84">
        <v>125</v>
      </c>
      <c r="O33" s="85">
        <v>105</v>
      </c>
      <c r="P33" s="85">
        <v>120</v>
      </c>
      <c r="Q33" s="85">
        <v>95</v>
      </c>
      <c r="R33" s="85">
        <v>95</v>
      </c>
      <c r="S33" s="86"/>
      <c r="T33" s="87">
        <f t="shared" ref="T33:T37" si="5">K33/B33</f>
        <v>0.12244897959183673</v>
      </c>
      <c r="U33" s="87">
        <f t="shared" si="3"/>
        <v>0.11214953271028037</v>
      </c>
      <c r="V33" s="87">
        <f t="shared" si="3"/>
        <v>0.12169312169312169</v>
      </c>
      <c r="W33" s="87">
        <f t="shared" si="3"/>
        <v>0.11467889908256881</v>
      </c>
      <c r="X33" s="87">
        <f t="shared" si="3"/>
        <v>0.10115606936416185</v>
      </c>
      <c r="Y33" s="87">
        <f t="shared" si="3"/>
        <v>0.11320754716981132</v>
      </c>
      <c r="Z33" s="87">
        <f t="shared" si="3"/>
        <v>9.1258405379442839E-2</v>
      </c>
      <c r="AA33" s="87">
        <f t="shared" si="3"/>
        <v>9.1965150048402708E-2</v>
      </c>
      <c r="AB33" s="72"/>
      <c r="AC33"/>
      <c r="AD33" s="73"/>
    </row>
    <row r="34" spans="1:30" s="17" customFormat="1" ht="15.9" customHeight="1" x14ac:dyDescent="0.3">
      <c r="A34" s="79" t="s">
        <v>35</v>
      </c>
      <c r="B34" s="88">
        <v>515</v>
      </c>
      <c r="C34" s="88">
        <v>480</v>
      </c>
      <c r="D34" s="88">
        <v>1125</v>
      </c>
      <c r="E34" s="80">
        <v>484</v>
      </c>
      <c r="F34" s="80">
        <v>489</v>
      </c>
      <c r="G34" s="81">
        <v>573</v>
      </c>
      <c r="H34" s="81">
        <v>527</v>
      </c>
      <c r="I34" s="10">
        <v>527</v>
      </c>
      <c r="J34" s="82"/>
      <c r="K34" s="83">
        <v>115</v>
      </c>
      <c r="L34" s="83">
        <v>80</v>
      </c>
      <c r="M34" s="84">
        <v>140</v>
      </c>
      <c r="N34" s="84">
        <v>55</v>
      </c>
      <c r="O34" s="85">
        <v>60</v>
      </c>
      <c r="P34" s="85">
        <v>65</v>
      </c>
      <c r="Q34" s="85">
        <v>40</v>
      </c>
      <c r="R34" s="85">
        <v>40</v>
      </c>
      <c r="S34" s="86"/>
      <c r="T34" s="87">
        <f t="shared" si="5"/>
        <v>0.22330097087378642</v>
      </c>
      <c r="U34" s="87">
        <f t="shared" si="3"/>
        <v>0.16666666666666666</v>
      </c>
      <c r="V34" s="87">
        <f t="shared" si="3"/>
        <v>0.12444444444444444</v>
      </c>
      <c r="W34" s="87">
        <f t="shared" si="3"/>
        <v>0.11363636363636363</v>
      </c>
      <c r="X34" s="87">
        <f t="shared" si="3"/>
        <v>0.12269938650306748</v>
      </c>
      <c r="Y34" s="87">
        <f t="shared" si="3"/>
        <v>0.11343804537521815</v>
      </c>
      <c r="Z34" s="87">
        <f t="shared" si="3"/>
        <v>7.5901328273244778E-2</v>
      </c>
      <c r="AA34" s="87">
        <f t="shared" si="3"/>
        <v>7.5901328273244778E-2</v>
      </c>
      <c r="AB34" s="72"/>
      <c r="AC34"/>
      <c r="AD34" s="73"/>
    </row>
    <row r="35" spans="1:30" s="17" customFormat="1" ht="15.9" customHeight="1" x14ac:dyDescent="0.3">
      <c r="A35" s="79" t="s">
        <v>36</v>
      </c>
      <c r="B35" s="88">
        <v>840</v>
      </c>
      <c r="C35" s="88">
        <v>895</v>
      </c>
      <c r="D35" s="88">
        <v>490</v>
      </c>
      <c r="E35" s="80">
        <v>847</v>
      </c>
      <c r="F35" s="80">
        <v>862</v>
      </c>
      <c r="G35" s="81">
        <v>968</v>
      </c>
      <c r="H35" s="81">
        <v>923</v>
      </c>
      <c r="I35" s="10">
        <v>1059</v>
      </c>
      <c r="J35" s="82"/>
      <c r="K35" s="83">
        <v>160</v>
      </c>
      <c r="L35" s="83">
        <v>125</v>
      </c>
      <c r="M35" s="84">
        <v>50</v>
      </c>
      <c r="N35" s="84">
        <v>100</v>
      </c>
      <c r="O35" s="85">
        <v>70</v>
      </c>
      <c r="P35" s="85">
        <v>70</v>
      </c>
      <c r="Q35" s="85">
        <v>90</v>
      </c>
      <c r="R35" s="85">
        <v>75</v>
      </c>
      <c r="S35" s="86"/>
      <c r="T35" s="87">
        <f t="shared" si="5"/>
        <v>0.19047619047619047</v>
      </c>
      <c r="U35" s="87">
        <f t="shared" si="3"/>
        <v>0.13966480446927373</v>
      </c>
      <c r="V35" s="87">
        <f t="shared" si="3"/>
        <v>0.10204081632653061</v>
      </c>
      <c r="W35" s="87">
        <f t="shared" si="3"/>
        <v>0.1180637544273908</v>
      </c>
      <c r="X35" s="87">
        <f t="shared" si="3"/>
        <v>8.1206496519721574E-2</v>
      </c>
      <c r="Y35" s="87">
        <f t="shared" si="3"/>
        <v>7.2314049586776855E-2</v>
      </c>
      <c r="Z35" s="87">
        <f t="shared" si="3"/>
        <v>9.7508125677139762E-2</v>
      </c>
      <c r="AA35" s="87">
        <f t="shared" si="3"/>
        <v>7.0821529745042494E-2</v>
      </c>
      <c r="AB35" s="72"/>
      <c r="AC35"/>
      <c r="AD35" s="73"/>
    </row>
    <row r="36" spans="1:30" s="17" customFormat="1" ht="15.9" customHeight="1" x14ac:dyDescent="0.3">
      <c r="A36" s="79" t="s">
        <v>37</v>
      </c>
      <c r="B36" s="88">
        <v>1405</v>
      </c>
      <c r="C36" s="88">
        <v>1410</v>
      </c>
      <c r="D36" s="88">
        <v>835</v>
      </c>
      <c r="E36" s="80">
        <v>1576</v>
      </c>
      <c r="F36" s="80">
        <v>1617</v>
      </c>
      <c r="G36" s="81">
        <v>1601</v>
      </c>
      <c r="H36" s="81">
        <v>1580</v>
      </c>
      <c r="I36" s="10">
        <v>1532</v>
      </c>
      <c r="J36" s="82"/>
      <c r="K36" s="83">
        <v>280</v>
      </c>
      <c r="L36" s="83">
        <v>185</v>
      </c>
      <c r="M36" s="84">
        <v>90</v>
      </c>
      <c r="N36" s="84">
        <v>210</v>
      </c>
      <c r="O36" s="85">
        <v>205</v>
      </c>
      <c r="P36" s="85">
        <v>180</v>
      </c>
      <c r="Q36" s="85">
        <v>170</v>
      </c>
      <c r="R36" s="85">
        <v>135</v>
      </c>
      <c r="S36" s="86"/>
      <c r="T36" s="87">
        <f t="shared" si="5"/>
        <v>0.199288256227758</v>
      </c>
      <c r="U36" s="87">
        <f t="shared" si="3"/>
        <v>0.13120567375886524</v>
      </c>
      <c r="V36" s="87">
        <f t="shared" si="3"/>
        <v>0.10778443113772455</v>
      </c>
      <c r="W36" s="87">
        <f t="shared" si="3"/>
        <v>0.13324873096446702</v>
      </c>
      <c r="X36" s="87">
        <f t="shared" si="3"/>
        <v>0.12677798392084105</v>
      </c>
      <c r="Y36" s="87">
        <f t="shared" si="3"/>
        <v>0.11242973141786383</v>
      </c>
      <c r="Z36" s="87">
        <f t="shared" si="3"/>
        <v>0.10759493670886076</v>
      </c>
      <c r="AA36" s="87">
        <f t="shared" si="3"/>
        <v>8.8120104438642294E-2</v>
      </c>
      <c r="AB36" s="72"/>
      <c r="AC36"/>
      <c r="AD36" s="73"/>
    </row>
    <row r="37" spans="1:30" s="17" customFormat="1" ht="15.9" customHeight="1" x14ac:dyDescent="0.3">
      <c r="A37" s="79" t="s">
        <v>38</v>
      </c>
      <c r="B37" s="88">
        <v>1670</v>
      </c>
      <c r="C37" s="88">
        <v>1890</v>
      </c>
      <c r="D37" s="88">
        <v>1550</v>
      </c>
      <c r="E37" s="80">
        <v>1982</v>
      </c>
      <c r="F37" s="80">
        <v>1891</v>
      </c>
      <c r="G37" s="81">
        <v>1816</v>
      </c>
      <c r="H37" s="81">
        <v>1789</v>
      </c>
      <c r="I37" s="10">
        <v>1993</v>
      </c>
      <c r="J37" s="82"/>
      <c r="K37" s="83">
        <v>255</v>
      </c>
      <c r="L37" s="83">
        <v>245</v>
      </c>
      <c r="M37" s="84">
        <v>195</v>
      </c>
      <c r="N37" s="84">
        <v>285</v>
      </c>
      <c r="O37" s="85">
        <v>225</v>
      </c>
      <c r="P37" s="85">
        <v>205</v>
      </c>
      <c r="Q37" s="85">
        <v>185</v>
      </c>
      <c r="R37" s="85">
        <v>210</v>
      </c>
      <c r="S37" s="86"/>
      <c r="T37" s="87">
        <f t="shared" si="5"/>
        <v>0.15269461077844312</v>
      </c>
      <c r="U37" s="87">
        <f t="shared" si="3"/>
        <v>0.12962962962962962</v>
      </c>
      <c r="V37" s="87">
        <f t="shared" si="3"/>
        <v>0.12580645161290321</v>
      </c>
      <c r="W37" s="87">
        <f t="shared" si="3"/>
        <v>0.1437941473259334</v>
      </c>
      <c r="X37" s="87">
        <f t="shared" si="3"/>
        <v>0.11898466419883659</v>
      </c>
      <c r="Y37" s="87">
        <f t="shared" si="3"/>
        <v>0.11288546255506608</v>
      </c>
      <c r="Z37" s="87">
        <f t="shared" si="3"/>
        <v>0.1034097261039687</v>
      </c>
      <c r="AA37" s="87">
        <f t="shared" si="3"/>
        <v>0.1053687907676869</v>
      </c>
      <c r="AB37" s="72"/>
      <c r="AC37"/>
      <c r="AD37" s="73"/>
    </row>
    <row r="38" spans="1:30" s="17" customFormat="1" ht="27.75" customHeight="1" x14ac:dyDescent="0.3">
      <c r="A38" s="44" t="s">
        <v>40</v>
      </c>
      <c r="B38" s="105">
        <v>588290</v>
      </c>
      <c r="C38" s="105">
        <v>606915</v>
      </c>
      <c r="D38" s="105">
        <v>649790</v>
      </c>
      <c r="E38" s="105">
        <v>675918</v>
      </c>
      <c r="F38" s="105">
        <v>684207</v>
      </c>
      <c r="G38" s="105">
        <v>714997</v>
      </c>
      <c r="H38" s="105">
        <v>760038</v>
      </c>
      <c r="I38" s="43">
        <v>789440</v>
      </c>
      <c r="J38" s="76"/>
      <c r="K38" s="105">
        <v>112975</v>
      </c>
      <c r="L38" s="105">
        <v>98785</v>
      </c>
      <c r="M38" s="105">
        <v>92115</v>
      </c>
      <c r="N38" s="105">
        <v>94275</v>
      </c>
      <c r="O38" s="105">
        <v>92710</v>
      </c>
      <c r="P38" s="105">
        <v>90170</v>
      </c>
      <c r="Q38" s="105">
        <v>94790</v>
      </c>
      <c r="R38" s="105">
        <v>88610</v>
      </c>
      <c r="S38" s="106"/>
      <c r="T38" s="107">
        <f>K38/B38</f>
        <v>0.19203964031345086</v>
      </c>
      <c r="U38" s="107">
        <f t="shared" si="3"/>
        <v>0.16276579092624174</v>
      </c>
      <c r="V38" s="107">
        <f t="shared" si="3"/>
        <v>0.1417611843826467</v>
      </c>
      <c r="W38" s="107">
        <f t="shared" si="3"/>
        <v>0.13947697797661845</v>
      </c>
      <c r="X38" s="107">
        <f t="shared" si="3"/>
        <v>0.13549992911501929</v>
      </c>
      <c r="Y38" s="107">
        <f t="shared" si="3"/>
        <v>0.12611241725489758</v>
      </c>
      <c r="Z38" s="107">
        <f t="shared" si="3"/>
        <v>0.12471744833810941</v>
      </c>
      <c r="AA38" s="107">
        <f t="shared" si="3"/>
        <v>0.11224412241588974</v>
      </c>
    </row>
    <row r="39" spans="1:30" ht="9.75" customHeight="1" x14ac:dyDescent="0.25"/>
    <row r="40" spans="1:30" x14ac:dyDescent="0.25">
      <c r="A40" s="45" t="s">
        <v>42</v>
      </c>
      <c r="B40" s="55">
        <v>576765</v>
      </c>
      <c r="C40" s="55">
        <v>595960</v>
      </c>
      <c r="D40" s="55">
        <v>645550</v>
      </c>
      <c r="E40" s="55">
        <v>671889</v>
      </c>
      <c r="F40" s="55">
        <v>686569</v>
      </c>
      <c r="G40" s="55">
        <v>719153</v>
      </c>
      <c r="H40" s="55">
        <v>767310</v>
      </c>
      <c r="I40" s="55">
        <v>800296</v>
      </c>
      <c r="J40" s="56"/>
      <c r="K40" s="57">
        <v>112480</v>
      </c>
      <c r="L40" s="54">
        <v>98630</v>
      </c>
      <c r="M40" s="55">
        <v>92145</v>
      </c>
      <c r="N40" s="55">
        <v>93840</v>
      </c>
      <c r="O40" s="55">
        <v>93315</v>
      </c>
      <c r="P40" s="55">
        <v>90335</v>
      </c>
      <c r="Q40" s="55">
        <v>95375</v>
      </c>
      <c r="R40" s="55">
        <v>89725</v>
      </c>
      <c r="S40" s="58"/>
      <c r="T40" s="48">
        <f>K40/B40</f>
        <v>0.19501876847589572</v>
      </c>
      <c r="U40" s="48">
        <f t="shared" ref="U40:AA42" si="6">L40/C40</f>
        <v>0.16549768440834955</v>
      </c>
      <c r="V40" s="48">
        <f t="shared" si="6"/>
        <v>0.14273874990318333</v>
      </c>
      <c r="W40" s="48">
        <f t="shared" si="6"/>
        <v>0.13966592696114982</v>
      </c>
      <c r="X40" s="48">
        <f t="shared" si="6"/>
        <v>0.13591496266216505</v>
      </c>
      <c r="Y40" s="48">
        <f t="shared" si="6"/>
        <v>0.12561304757124006</v>
      </c>
      <c r="Z40" s="48">
        <f t="shared" si="6"/>
        <v>0.12429787178584926</v>
      </c>
      <c r="AA40" s="48">
        <f t="shared" si="6"/>
        <v>0.11211476753601167</v>
      </c>
    </row>
    <row r="41" spans="1:30" x14ac:dyDescent="0.25">
      <c r="A41" s="46" t="s">
        <v>43</v>
      </c>
      <c r="B41" s="59">
        <v>6338065</v>
      </c>
      <c r="C41" s="59">
        <v>6500429</v>
      </c>
      <c r="D41" s="59">
        <v>6895963</v>
      </c>
      <c r="E41" s="59">
        <v>7138795</v>
      </c>
      <c r="F41" s="59">
        <v>7237479</v>
      </c>
      <c r="G41" s="59">
        <v>7546131</v>
      </c>
      <c r="H41" s="59">
        <v>7903001</v>
      </c>
      <c r="I41" s="59">
        <v>8164631</v>
      </c>
      <c r="J41" s="56"/>
      <c r="K41" s="59">
        <v>1263775</v>
      </c>
      <c r="L41" s="59">
        <v>1060930</v>
      </c>
      <c r="M41" s="59">
        <v>925740</v>
      </c>
      <c r="N41" s="59">
        <v>947985</v>
      </c>
      <c r="O41" s="59">
        <v>949480</v>
      </c>
      <c r="P41" s="59">
        <v>947175</v>
      </c>
      <c r="Q41" s="59">
        <v>981165</v>
      </c>
      <c r="R41" s="59">
        <v>929925</v>
      </c>
      <c r="S41" s="58"/>
      <c r="T41" s="50">
        <f>K41/B41</f>
        <v>0.19939445240779324</v>
      </c>
      <c r="U41" s="50">
        <f t="shared" si="6"/>
        <v>0.16320922819093939</v>
      </c>
      <c r="V41" s="50">
        <f t="shared" si="6"/>
        <v>0.13424375971854838</v>
      </c>
      <c r="W41" s="50">
        <f t="shared" si="6"/>
        <v>0.13279341961773661</v>
      </c>
      <c r="X41" s="50">
        <f t="shared" si="6"/>
        <v>0.13118932711238265</v>
      </c>
      <c r="Y41" s="50">
        <f t="shared" si="6"/>
        <v>0.1255179641063745</v>
      </c>
      <c r="Z41" s="50">
        <f t="shared" si="6"/>
        <v>0.12415093962407445</v>
      </c>
      <c r="AA41" s="50">
        <f t="shared" si="6"/>
        <v>0.11389675785715239</v>
      </c>
    </row>
    <row r="42" spans="1:30" x14ac:dyDescent="0.25">
      <c r="A42" s="47" t="s">
        <v>44</v>
      </c>
      <c r="B42" s="60">
        <v>24343000</v>
      </c>
      <c r="C42" s="60">
        <v>25309000</v>
      </c>
      <c r="D42" s="60">
        <v>27296859</v>
      </c>
      <c r="E42" s="60">
        <v>28846761</v>
      </c>
      <c r="F42" s="60">
        <v>30007094</v>
      </c>
      <c r="G42" s="60">
        <v>31612897</v>
      </c>
      <c r="H42" s="60">
        <v>33476688</v>
      </c>
      <c r="I42" s="60">
        <v>35151728</v>
      </c>
      <c r="J42" s="58"/>
      <c r="K42" s="61">
        <v>4658695</v>
      </c>
      <c r="L42" s="61">
        <v>4178205</v>
      </c>
      <c r="M42" s="61">
        <v>3830505</v>
      </c>
      <c r="N42" s="61">
        <v>3857170</v>
      </c>
      <c r="O42" s="61">
        <v>4009140</v>
      </c>
      <c r="P42" s="61">
        <v>4220875</v>
      </c>
      <c r="Q42" s="61">
        <v>4365590</v>
      </c>
      <c r="R42" s="61">
        <v>4268850</v>
      </c>
      <c r="S42" s="58"/>
      <c r="T42" s="52">
        <f>K42/B42</f>
        <v>0.19137719262210903</v>
      </c>
      <c r="U42" s="52">
        <f t="shared" si="6"/>
        <v>0.1650877158323126</v>
      </c>
      <c r="V42" s="52">
        <f t="shared" si="6"/>
        <v>0.14032768385549416</v>
      </c>
      <c r="W42" s="52">
        <f t="shared" si="6"/>
        <v>0.13371241228781283</v>
      </c>
      <c r="X42" s="52">
        <f t="shared" si="6"/>
        <v>0.13360640653840056</v>
      </c>
      <c r="Y42" s="52">
        <f t="shared" si="6"/>
        <v>0.13351750078456903</v>
      </c>
      <c r="Z42" s="52">
        <f t="shared" si="6"/>
        <v>0.13040686701145585</v>
      </c>
      <c r="AA42" s="52">
        <f t="shared" si="6"/>
        <v>0.12144068706949485</v>
      </c>
    </row>
    <row r="43" spans="1:30" x14ac:dyDescent="0.25">
      <c r="A43" s="114" t="s">
        <v>80</v>
      </c>
    </row>
    <row r="44" spans="1:30" x14ac:dyDescent="0.25">
      <c r="A44" s="115" t="s">
        <v>78</v>
      </c>
    </row>
    <row r="45" spans="1:30" ht="15.6" x14ac:dyDescent="0.3">
      <c r="A45" s="204" t="s">
        <v>79</v>
      </c>
    </row>
  </sheetData>
  <mergeCells count="4">
    <mergeCell ref="A5:A6"/>
    <mergeCell ref="B5:I5"/>
    <mergeCell ref="K5:R5"/>
    <mergeCell ref="T5:AA5"/>
  </mergeCells>
  <hyperlinks>
    <hyperlink ref="A45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5"/>
  <sheetViews>
    <sheetView zoomScale="90" zoomScaleNormal="90" workbookViewId="0">
      <selection activeCell="A43" sqref="A43:A45"/>
    </sheetView>
  </sheetViews>
  <sheetFormatPr baseColWidth="10" defaultColWidth="11" defaultRowHeight="15" x14ac:dyDescent="0.25"/>
  <cols>
    <col min="1" max="1" width="28" style="2" customWidth="1"/>
    <col min="2" max="4" width="9.19921875" style="2" bestFit="1" customWidth="1"/>
    <col min="5" max="5" width="8.8984375" style="2" bestFit="1" customWidth="1"/>
    <col min="6" max="6" width="9.19921875" style="2" bestFit="1" customWidth="1"/>
    <col min="7" max="7" width="8.59765625" style="2" customWidth="1"/>
    <col min="8" max="8" width="9.19921875" style="2" bestFit="1" customWidth="1"/>
    <col min="9" max="9" width="8.59765625" style="2" customWidth="1"/>
    <col min="10" max="10" width="1.59765625" style="3" customWidth="1"/>
    <col min="11" max="12" width="8.59765625" style="2" bestFit="1" customWidth="1"/>
    <col min="13" max="13" width="8.8984375" style="2" bestFit="1" customWidth="1"/>
    <col min="14" max="14" width="8.8984375" style="2" customWidth="1"/>
    <col min="15" max="17" width="8.8984375" style="2" bestFit="1" customWidth="1"/>
    <col min="18" max="18" width="8.59765625" style="2" bestFit="1" customWidth="1"/>
    <col min="19" max="19" width="1.69921875" style="2" customWidth="1"/>
    <col min="20" max="20" width="7.09765625" style="2" customWidth="1"/>
    <col min="21" max="21" width="7" style="2" customWidth="1"/>
    <col min="22" max="22" width="7.09765625" style="2" customWidth="1"/>
    <col min="23" max="23" width="6.69921875" style="2" customWidth="1"/>
    <col min="24" max="26" width="6.59765625" style="2" customWidth="1"/>
    <col min="27" max="27" width="7.3984375" style="2" customWidth="1"/>
    <col min="28" max="16384" width="11" style="2"/>
  </cols>
  <sheetData>
    <row r="2" spans="1:30" x14ac:dyDescent="0.25">
      <c r="K2" s="108"/>
    </row>
    <row r="3" spans="1:30" ht="12" customHeight="1" x14ac:dyDescent="0.3">
      <c r="B3" s="109"/>
      <c r="C3" s="109"/>
      <c r="D3" s="109"/>
      <c r="E3" s="109"/>
      <c r="F3" s="109"/>
      <c r="G3" s="109"/>
      <c r="H3" s="109"/>
      <c r="I3" s="109"/>
      <c r="AB3"/>
      <c r="AC3"/>
      <c r="AD3"/>
    </row>
    <row r="4" spans="1:30" ht="15.6" x14ac:dyDescent="0.3">
      <c r="A4" s="1" t="s">
        <v>83</v>
      </c>
      <c r="AB4"/>
      <c r="AC4"/>
      <c r="AD4"/>
    </row>
    <row r="5" spans="1:30" s="17" customFormat="1" ht="15.75" customHeight="1" x14ac:dyDescent="0.3">
      <c r="A5" s="218" t="s">
        <v>0</v>
      </c>
      <c r="B5" s="215" t="s">
        <v>46</v>
      </c>
      <c r="C5" s="219"/>
      <c r="D5" s="219"/>
      <c r="E5" s="219"/>
      <c r="F5" s="219"/>
      <c r="G5" s="219"/>
      <c r="H5" s="219"/>
      <c r="I5" s="213"/>
      <c r="J5" s="66"/>
      <c r="K5" s="215" t="s">
        <v>50</v>
      </c>
      <c r="L5" s="219"/>
      <c r="M5" s="219"/>
      <c r="N5" s="219"/>
      <c r="O5" s="219"/>
      <c r="P5" s="219"/>
      <c r="Q5" s="219"/>
      <c r="R5" s="213"/>
      <c r="S5" s="67"/>
      <c r="T5" s="215" t="s">
        <v>51</v>
      </c>
      <c r="U5" s="219"/>
      <c r="V5" s="219"/>
      <c r="W5" s="219"/>
      <c r="X5" s="219"/>
      <c r="Y5" s="219"/>
      <c r="Z5" s="219"/>
      <c r="AA5" s="220"/>
      <c r="AB5"/>
      <c r="AC5"/>
      <c r="AD5"/>
    </row>
    <row r="6" spans="1:30" s="17" customFormat="1" ht="15.6" x14ac:dyDescent="0.3">
      <c r="A6" s="218"/>
      <c r="B6" s="69" t="s">
        <v>3</v>
      </c>
      <c r="C6" s="69" t="s">
        <v>4</v>
      </c>
      <c r="D6" s="69" t="s">
        <v>5</v>
      </c>
      <c r="E6" s="69" t="s">
        <v>6</v>
      </c>
      <c r="F6" s="69" t="s">
        <v>7</v>
      </c>
      <c r="G6" s="69" t="s">
        <v>8</v>
      </c>
      <c r="H6" s="69" t="s">
        <v>45</v>
      </c>
      <c r="I6" s="24" t="s">
        <v>56</v>
      </c>
      <c r="J6" s="25"/>
      <c r="K6" s="69" t="s">
        <v>3</v>
      </c>
      <c r="L6" s="69" t="s">
        <v>4</v>
      </c>
      <c r="M6" s="69" t="s">
        <v>5</v>
      </c>
      <c r="N6" s="69" t="s">
        <v>6</v>
      </c>
      <c r="O6" s="69" t="s">
        <v>7</v>
      </c>
      <c r="P6" s="69" t="s">
        <v>8</v>
      </c>
      <c r="Q6" s="69" t="s">
        <v>45</v>
      </c>
      <c r="R6" s="69" t="s">
        <v>56</v>
      </c>
      <c r="S6" s="70"/>
      <c r="T6" s="110" t="s">
        <v>3</v>
      </c>
      <c r="U6" s="110" t="s">
        <v>4</v>
      </c>
      <c r="V6" s="110" t="s">
        <v>5</v>
      </c>
      <c r="W6" s="110" t="s">
        <v>6</v>
      </c>
      <c r="X6" s="110" t="s">
        <v>7</v>
      </c>
      <c r="Y6" s="110" t="s">
        <v>8</v>
      </c>
      <c r="Z6" s="110" t="s">
        <v>45</v>
      </c>
      <c r="AA6" s="111">
        <v>2016</v>
      </c>
      <c r="AB6"/>
      <c r="AC6"/>
      <c r="AD6"/>
    </row>
    <row r="7" spans="1:30" s="17" customFormat="1" ht="15.6" x14ac:dyDescent="0.3">
      <c r="A7" s="74" t="s">
        <v>9</v>
      </c>
      <c r="B7" s="75">
        <v>454810</v>
      </c>
      <c r="C7" s="75">
        <v>463355</v>
      </c>
      <c r="D7" s="75">
        <v>478980</v>
      </c>
      <c r="E7" s="75">
        <v>504235</v>
      </c>
      <c r="F7" s="75">
        <v>507986</v>
      </c>
      <c r="G7" s="75">
        <v>525376</v>
      </c>
      <c r="H7" s="75">
        <v>551462</v>
      </c>
      <c r="I7" s="30">
        <v>567265</v>
      </c>
      <c r="J7" s="6"/>
      <c r="K7" s="75">
        <v>234380</v>
      </c>
      <c r="L7" s="75">
        <v>253785</v>
      </c>
      <c r="M7" s="75">
        <v>272440</v>
      </c>
      <c r="N7" s="75">
        <v>287660</v>
      </c>
      <c r="O7" s="75">
        <v>289630</v>
      </c>
      <c r="P7" s="75">
        <v>301520</v>
      </c>
      <c r="Q7" s="75">
        <v>308875</v>
      </c>
      <c r="R7" s="75">
        <v>306655</v>
      </c>
      <c r="S7" s="77"/>
      <c r="T7" s="78">
        <f>K7/B7</f>
        <v>0.51533607440469642</v>
      </c>
      <c r="U7" s="78">
        <f t="shared" ref="U7:AA22" si="0">L7/C7</f>
        <v>0.5477117976497502</v>
      </c>
      <c r="V7" s="78">
        <f t="shared" si="0"/>
        <v>0.5687920163681156</v>
      </c>
      <c r="W7" s="78">
        <f t="shared" si="0"/>
        <v>0.570487966920186</v>
      </c>
      <c r="X7" s="78">
        <f t="shared" si="0"/>
        <v>0.57015350816754795</v>
      </c>
      <c r="Y7" s="78">
        <f t="shared" si="0"/>
        <v>0.57391277865757095</v>
      </c>
      <c r="Z7" s="78">
        <f t="shared" si="0"/>
        <v>0.56010205598935192</v>
      </c>
      <c r="AA7" s="78">
        <f t="shared" si="0"/>
        <v>0.5405850880981552</v>
      </c>
      <c r="AB7"/>
      <c r="AC7"/>
      <c r="AD7"/>
    </row>
    <row r="8" spans="1:30" s="17" customFormat="1" ht="15.9" customHeight="1" x14ac:dyDescent="0.3">
      <c r="A8" s="79" t="s">
        <v>10</v>
      </c>
      <c r="B8" s="80">
        <v>434465</v>
      </c>
      <c r="C8" s="80">
        <v>440600</v>
      </c>
      <c r="D8" s="80">
        <v>451070</v>
      </c>
      <c r="E8" s="80">
        <v>473569</v>
      </c>
      <c r="F8" s="80">
        <v>476330</v>
      </c>
      <c r="G8" s="81">
        <v>491142</v>
      </c>
      <c r="H8" s="81">
        <v>516576</v>
      </c>
      <c r="I8" s="10">
        <v>531902</v>
      </c>
      <c r="J8" s="11"/>
      <c r="K8" s="83">
        <v>223945</v>
      </c>
      <c r="L8" s="83">
        <v>241530</v>
      </c>
      <c r="M8" s="84">
        <v>256625</v>
      </c>
      <c r="N8" s="84">
        <v>270155</v>
      </c>
      <c r="O8" s="85">
        <v>271290</v>
      </c>
      <c r="P8" s="85">
        <v>281855</v>
      </c>
      <c r="Q8" s="85">
        <v>289510</v>
      </c>
      <c r="R8" s="85">
        <v>286785</v>
      </c>
      <c r="S8" s="86"/>
      <c r="T8" s="87">
        <f>K8/B8</f>
        <v>0.51545003625148167</v>
      </c>
      <c r="U8" s="87">
        <f t="shared" si="0"/>
        <v>0.54818429414434866</v>
      </c>
      <c r="V8" s="87">
        <f t="shared" si="0"/>
        <v>0.56892500055423767</v>
      </c>
      <c r="W8" s="87">
        <f t="shared" si="0"/>
        <v>0.57046597222368867</v>
      </c>
      <c r="X8" s="87">
        <f t="shared" si="0"/>
        <v>0.56954212415762184</v>
      </c>
      <c r="Y8" s="87">
        <f t="shared" si="0"/>
        <v>0.57387680141384778</v>
      </c>
      <c r="Z8" s="87">
        <f t="shared" si="0"/>
        <v>0.56044028371430343</v>
      </c>
      <c r="AA8" s="87">
        <f t="shared" si="0"/>
        <v>0.53916886945339559</v>
      </c>
      <c r="AB8"/>
      <c r="AC8"/>
      <c r="AD8"/>
    </row>
    <row r="9" spans="1:30" s="17" customFormat="1" ht="15.9" customHeight="1" x14ac:dyDescent="0.3">
      <c r="A9" s="79" t="s">
        <v>11</v>
      </c>
      <c r="B9" s="88">
        <v>12935</v>
      </c>
      <c r="C9" s="88">
        <v>13745</v>
      </c>
      <c r="D9" s="88">
        <v>15240</v>
      </c>
      <c r="E9" s="80">
        <v>15895</v>
      </c>
      <c r="F9" s="80">
        <v>15929</v>
      </c>
      <c r="G9" s="81">
        <v>16516</v>
      </c>
      <c r="H9" s="81">
        <v>16745</v>
      </c>
      <c r="I9" s="10">
        <v>16543</v>
      </c>
      <c r="J9" s="11"/>
      <c r="K9" s="83">
        <v>6460</v>
      </c>
      <c r="L9" s="83">
        <v>7290</v>
      </c>
      <c r="M9" s="84">
        <v>8705</v>
      </c>
      <c r="N9" s="84">
        <v>9285</v>
      </c>
      <c r="O9" s="85">
        <v>9470</v>
      </c>
      <c r="P9" s="85">
        <v>9730</v>
      </c>
      <c r="Q9" s="85">
        <v>9140</v>
      </c>
      <c r="R9" s="85">
        <v>9695</v>
      </c>
      <c r="S9" s="86"/>
      <c r="T9" s="87">
        <f t="shared" ref="T9:T10" si="1">K9/B9</f>
        <v>0.4994201778121376</v>
      </c>
      <c r="U9" s="87">
        <f t="shared" si="0"/>
        <v>0.53037468170243729</v>
      </c>
      <c r="V9" s="87">
        <f t="shared" si="0"/>
        <v>0.5711942257217848</v>
      </c>
      <c r="W9" s="87">
        <f t="shared" si="0"/>
        <v>0.58414595784837997</v>
      </c>
      <c r="X9" s="87">
        <f t="shared" si="0"/>
        <v>0.59451315211249922</v>
      </c>
      <c r="Y9" s="87">
        <f t="shared" si="0"/>
        <v>0.58912569629450229</v>
      </c>
      <c r="Z9" s="87">
        <f t="shared" si="0"/>
        <v>0.54583457748581665</v>
      </c>
      <c r="AA9" s="87">
        <f t="shared" si="0"/>
        <v>0.58604847971951879</v>
      </c>
      <c r="AB9"/>
      <c r="AC9"/>
      <c r="AD9"/>
    </row>
    <row r="10" spans="1:30" s="17" customFormat="1" ht="15.9" customHeight="1" x14ac:dyDescent="0.3">
      <c r="A10" s="79" t="s">
        <v>12</v>
      </c>
      <c r="B10" s="88">
        <v>7400</v>
      </c>
      <c r="C10" s="88">
        <v>9010</v>
      </c>
      <c r="D10" s="88">
        <v>12680</v>
      </c>
      <c r="E10" s="80">
        <v>14771</v>
      </c>
      <c r="F10" s="80">
        <v>15727</v>
      </c>
      <c r="G10" s="81">
        <v>17281</v>
      </c>
      <c r="H10" s="81">
        <v>18141</v>
      </c>
      <c r="I10" s="10">
        <v>18820</v>
      </c>
      <c r="J10" s="11"/>
      <c r="K10" s="83">
        <v>3990</v>
      </c>
      <c r="L10" s="83">
        <v>4965</v>
      </c>
      <c r="M10" s="84">
        <v>7090</v>
      </c>
      <c r="N10" s="84">
        <v>8215</v>
      </c>
      <c r="O10" s="85">
        <v>8870</v>
      </c>
      <c r="P10" s="85">
        <v>9900</v>
      </c>
      <c r="Q10" s="85">
        <v>10200</v>
      </c>
      <c r="R10" s="85">
        <v>10175</v>
      </c>
      <c r="S10" s="86"/>
      <c r="T10" s="87">
        <f t="shared" si="1"/>
        <v>0.53918918918918923</v>
      </c>
      <c r="U10" s="87">
        <f t="shared" si="0"/>
        <v>0.55105438401775808</v>
      </c>
      <c r="V10" s="87">
        <f t="shared" si="0"/>
        <v>0.55914826498422709</v>
      </c>
      <c r="W10" s="87">
        <f t="shared" si="0"/>
        <v>0.55615733531920652</v>
      </c>
      <c r="X10" s="87">
        <f t="shared" si="0"/>
        <v>0.56399821962230556</v>
      </c>
      <c r="Y10" s="87">
        <f t="shared" si="0"/>
        <v>0.57288351368555057</v>
      </c>
      <c r="Z10" s="87">
        <f t="shared" si="0"/>
        <v>0.56226227881594182</v>
      </c>
      <c r="AA10" s="87">
        <f t="shared" si="0"/>
        <v>0.54064824654622745</v>
      </c>
      <c r="AB10"/>
      <c r="AC10"/>
      <c r="AD10"/>
    </row>
    <row r="11" spans="1:30" s="17" customFormat="1" ht="15.9" customHeight="1" x14ac:dyDescent="0.3">
      <c r="A11" s="89" t="s">
        <v>13</v>
      </c>
      <c r="B11" s="90">
        <v>86990</v>
      </c>
      <c r="C11" s="90">
        <v>95755</v>
      </c>
      <c r="D11" s="90">
        <v>119355</v>
      </c>
      <c r="E11" s="91">
        <v>118344</v>
      </c>
      <c r="F11" s="91">
        <v>121999</v>
      </c>
      <c r="G11" s="92">
        <v>130006</v>
      </c>
      <c r="H11" s="92">
        <v>138769</v>
      </c>
      <c r="I11" s="38">
        <v>143414</v>
      </c>
      <c r="J11" s="15"/>
      <c r="K11" s="94">
        <v>44465</v>
      </c>
      <c r="L11" s="94">
        <v>51360</v>
      </c>
      <c r="M11" s="95">
        <v>66490</v>
      </c>
      <c r="N11" s="95">
        <v>66225</v>
      </c>
      <c r="O11" s="91">
        <v>69945</v>
      </c>
      <c r="P11" s="91">
        <v>76180</v>
      </c>
      <c r="Q11" s="91">
        <v>78995</v>
      </c>
      <c r="R11" s="91">
        <v>77275</v>
      </c>
      <c r="S11" s="77"/>
      <c r="T11" s="96">
        <f>K11/B11</f>
        <v>0.51115070697781351</v>
      </c>
      <c r="U11" s="96">
        <f t="shared" si="0"/>
        <v>0.53636885802307976</v>
      </c>
      <c r="V11" s="96">
        <f t="shared" si="0"/>
        <v>0.55707762557077622</v>
      </c>
      <c r="W11" s="96">
        <f t="shared" si="0"/>
        <v>0.55959744473737583</v>
      </c>
      <c r="X11" s="96">
        <f t="shared" si="0"/>
        <v>0.57332437151124194</v>
      </c>
      <c r="Y11" s="96">
        <f t="shared" si="0"/>
        <v>0.5859729550943803</v>
      </c>
      <c r="Z11" s="96">
        <f t="shared" si="0"/>
        <v>0.56925538124509079</v>
      </c>
      <c r="AA11" s="96">
        <f t="shared" si="0"/>
        <v>0.53882466146959151</v>
      </c>
      <c r="AB11"/>
      <c r="AC11"/>
      <c r="AD11"/>
    </row>
    <row r="12" spans="1:30" s="17" customFormat="1" ht="15.9" customHeight="1" x14ac:dyDescent="0.3">
      <c r="A12" s="97" t="s">
        <v>14</v>
      </c>
      <c r="B12" s="98">
        <v>19610</v>
      </c>
      <c r="C12" s="98">
        <v>20465</v>
      </c>
      <c r="D12" s="98">
        <v>23285</v>
      </c>
      <c r="E12" s="98">
        <v>24819</v>
      </c>
      <c r="F12" s="98">
        <v>26459</v>
      </c>
      <c r="G12" s="98">
        <v>29738</v>
      </c>
      <c r="H12" s="98">
        <v>36929</v>
      </c>
      <c r="I12" s="16">
        <v>43485</v>
      </c>
      <c r="J12" s="6"/>
      <c r="K12" s="98">
        <v>9445</v>
      </c>
      <c r="L12" s="98">
        <v>10600</v>
      </c>
      <c r="M12" s="98">
        <v>12825</v>
      </c>
      <c r="N12" s="98">
        <v>14395</v>
      </c>
      <c r="O12" s="98">
        <v>15760</v>
      </c>
      <c r="P12" s="98">
        <v>18170</v>
      </c>
      <c r="Q12" s="98">
        <v>22020</v>
      </c>
      <c r="R12" s="98">
        <v>24800</v>
      </c>
      <c r="S12" s="77"/>
      <c r="T12" s="99">
        <f>K12/B12</f>
        <v>0.48164201937786844</v>
      </c>
      <c r="U12" s="99">
        <f t="shared" si="0"/>
        <v>0.51795748839482048</v>
      </c>
      <c r="V12" s="99">
        <f t="shared" si="0"/>
        <v>0.55078376637320159</v>
      </c>
      <c r="W12" s="99">
        <f t="shared" si="0"/>
        <v>0.57999919416576007</v>
      </c>
      <c r="X12" s="99">
        <f t="shared" si="0"/>
        <v>0.59563853509202913</v>
      </c>
      <c r="Y12" s="99">
        <f t="shared" si="0"/>
        <v>0.61100275741475552</v>
      </c>
      <c r="Z12" s="99">
        <f t="shared" si="0"/>
        <v>0.59627934685477535</v>
      </c>
      <c r="AA12" s="99">
        <f t="shared" si="0"/>
        <v>0.57031160170173623</v>
      </c>
      <c r="AB12"/>
      <c r="AC12"/>
      <c r="AD12"/>
    </row>
    <row r="13" spans="1:30" s="17" customFormat="1" ht="15.9" customHeight="1" x14ac:dyDescent="0.3">
      <c r="A13" s="79" t="s">
        <v>15</v>
      </c>
      <c r="B13" s="88">
        <v>570</v>
      </c>
      <c r="C13" s="88">
        <v>650</v>
      </c>
      <c r="D13" s="88">
        <v>815</v>
      </c>
      <c r="E13" s="80">
        <v>921</v>
      </c>
      <c r="F13" s="80">
        <v>1055</v>
      </c>
      <c r="G13" s="81">
        <v>1532</v>
      </c>
      <c r="H13" s="81">
        <v>1613</v>
      </c>
      <c r="I13" s="10">
        <v>1960</v>
      </c>
      <c r="J13" s="11"/>
      <c r="K13" s="83">
        <v>295</v>
      </c>
      <c r="L13" s="83">
        <v>340</v>
      </c>
      <c r="M13" s="84">
        <v>475</v>
      </c>
      <c r="N13" s="84">
        <v>510</v>
      </c>
      <c r="O13" s="85">
        <v>630</v>
      </c>
      <c r="P13" s="85">
        <v>985</v>
      </c>
      <c r="Q13" s="85">
        <v>975</v>
      </c>
      <c r="R13" s="85">
        <v>1150</v>
      </c>
      <c r="S13" s="86"/>
      <c r="T13" s="87">
        <f>K13/B13</f>
        <v>0.51754385964912286</v>
      </c>
      <c r="U13" s="87">
        <f t="shared" si="0"/>
        <v>0.52307692307692311</v>
      </c>
      <c r="V13" s="87">
        <f t="shared" si="0"/>
        <v>0.58282208588957052</v>
      </c>
      <c r="W13" s="87">
        <f t="shared" si="0"/>
        <v>0.55374592833876224</v>
      </c>
      <c r="X13" s="87">
        <f t="shared" si="0"/>
        <v>0.59715639810426535</v>
      </c>
      <c r="Y13" s="87">
        <f t="shared" si="0"/>
        <v>0.64295039164490864</v>
      </c>
      <c r="Z13" s="87">
        <f t="shared" si="0"/>
        <v>0.60446373217606941</v>
      </c>
      <c r="AA13" s="87">
        <f t="shared" si="0"/>
        <v>0.58673469387755106</v>
      </c>
      <c r="AB13"/>
      <c r="AC13"/>
    </row>
    <row r="14" spans="1:30" s="17" customFormat="1" ht="15.9" customHeight="1" x14ac:dyDescent="0.3">
      <c r="A14" s="79" t="s">
        <v>16</v>
      </c>
      <c r="B14" s="88">
        <v>3285</v>
      </c>
      <c r="C14" s="88">
        <v>3715</v>
      </c>
      <c r="D14" s="88">
        <v>4460</v>
      </c>
      <c r="E14" s="80">
        <v>5008</v>
      </c>
      <c r="F14" s="80">
        <v>5519</v>
      </c>
      <c r="G14" s="81">
        <v>6081</v>
      </c>
      <c r="H14" s="81">
        <v>7327</v>
      </c>
      <c r="I14" s="10">
        <v>7801</v>
      </c>
      <c r="J14" s="11"/>
      <c r="K14" s="83">
        <v>1870</v>
      </c>
      <c r="L14" s="83">
        <v>2145</v>
      </c>
      <c r="M14" s="84">
        <v>2680</v>
      </c>
      <c r="N14" s="84">
        <v>3040</v>
      </c>
      <c r="O14" s="85">
        <v>3415</v>
      </c>
      <c r="P14" s="85">
        <v>3755</v>
      </c>
      <c r="Q14" s="85">
        <v>4285</v>
      </c>
      <c r="R14" s="85">
        <v>4310</v>
      </c>
      <c r="S14" s="86"/>
      <c r="T14" s="87">
        <f t="shared" ref="T14:T21" si="2">K14/B14</f>
        <v>0.56925418569254183</v>
      </c>
      <c r="U14" s="87">
        <f t="shared" si="0"/>
        <v>0.57738896366083448</v>
      </c>
      <c r="V14" s="87">
        <f t="shared" si="0"/>
        <v>0.60089686098654704</v>
      </c>
      <c r="W14" s="87">
        <f t="shared" si="0"/>
        <v>0.60702875399361023</v>
      </c>
      <c r="X14" s="87">
        <f t="shared" si="0"/>
        <v>0.61877151657909046</v>
      </c>
      <c r="Y14" s="87">
        <f t="shared" si="0"/>
        <v>0.61749712218385133</v>
      </c>
      <c r="Z14" s="87">
        <f t="shared" si="0"/>
        <v>0.58482325644875122</v>
      </c>
      <c r="AA14" s="87">
        <f t="shared" si="0"/>
        <v>0.55249327009357774</v>
      </c>
      <c r="AB14"/>
      <c r="AC14"/>
    </row>
    <row r="15" spans="1:30" s="17" customFormat="1" ht="15.9" customHeight="1" x14ac:dyDescent="0.3">
      <c r="A15" s="79" t="s">
        <v>17</v>
      </c>
      <c r="B15" s="88">
        <v>260</v>
      </c>
      <c r="C15" s="88">
        <v>290</v>
      </c>
      <c r="D15" s="88">
        <v>340</v>
      </c>
      <c r="E15" s="80">
        <v>368</v>
      </c>
      <c r="F15" s="80">
        <v>447</v>
      </c>
      <c r="G15" s="81">
        <v>530</v>
      </c>
      <c r="H15" s="81">
        <v>598</v>
      </c>
      <c r="I15" s="10">
        <v>638</v>
      </c>
      <c r="J15" s="11"/>
      <c r="K15" s="83">
        <v>160</v>
      </c>
      <c r="L15" s="83">
        <v>165</v>
      </c>
      <c r="M15" s="84">
        <v>215</v>
      </c>
      <c r="N15" s="84">
        <v>245</v>
      </c>
      <c r="O15" s="85">
        <v>285</v>
      </c>
      <c r="P15" s="85">
        <v>360</v>
      </c>
      <c r="Q15" s="85">
        <v>375</v>
      </c>
      <c r="R15" s="85">
        <v>350</v>
      </c>
      <c r="S15" s="86"/>
      <c r="T15" s="87">
        <f t="shared" si="2"/>
        <v>0.61538461538461542</v>
      </c>
      <c r="U15" s="87">
        <f t="shared" si="0"/>
        <v>0.56896551724137934</v>
      </c>
      <c r="V15" s="87">
        <f t="shared" si="0"/>
        <v>0.63235294117647056</v>
      </c>
      <c r="W15" s="87">
        <f t="shared" si="0"/>
        <v>0.66576086956521741</v>
      </c>
      <c r="X15" s="87">
        <f t="shared" si="0"/>
        <v>0.63758389261744963</v>
      </c>
      <c r="Y15" s="87">
        <f t="shared" si="0"/>
        <v>0.67924528301886788</v>
      </c>
      <c r="Z15" s="87">
        <f t="shared" si="0"/>
        <v>0.62709030100334451</v>
      </c>
      <c r="AA15" s="87">
        <f t="shared" si="0"/>
        <v>0.54858934169278994</v>
      </c>
      <c r="AB15"/>
      <c r="AC15"/>
    </row>
    <row r="16" spans="1:30" s="17" customFormat="1" ht="15.9" customHeight="1" x14ac:dyDescent="0.3">
      <c r="A16" s="79" t="s">
        <v>18</v>
      </c>
      <c r="B16" s="88">
        <v>75</v>
      </c>
      <c r="C16" s="88">
        <v>70</v>
      </c>
      <c r="D16" s="88">
        <v>140</v>
      </c>
      <c r="E16" s="80">
        <v>83</v>
      </c>
      <c r="F16" s="80">
        <v>184</v>
      </c>
      <c r="G16" s="81">
        <v>266</v>
      </c>
      <c r="H16" s="81">
        <v>251</v>
      </c>
      <c r="I16" s="10">
        <v>260</v>
      </c>
      <c r="J16" s="11"/>
      <c r="K16" s="83">
        <v>40</v>
      </c>
      <c r="L16" s="83">
        <v>45</v>
      </c>
      <c r="M16" s="84">
        <v>85</v>
      </c>
      <c r="N16" s="84">
        <v>65</v>
      </c>
      <c r="O16" s="85">
        <v>120</v>
      </c>
      <c r="P16" s="85">
        <v>165</v>
      </c>
      <c r="Q16" s="85">
        <v>145</v>
      </c>
      <c r="R16" s="85">
        <v>140</v>
      </c>
      <c r="S16" s="86"/>
      <c r="T16" s="87">
        <f t="shared" si="2"/>
        <v>0.53333333333333333</v>
      </c>
      <c r="U16" s="87">
        <f t="shared" si="0"/>
        <v>0.6428571428571429</v>
      </c>
      <c r="V16" s="87">
        <f t="shared" si="0"/>
        <v>0.6071428571428571</v>
      </c>
      <c r="W16" s="87">
        <f t="shared" si="0"/>
        <v>0.7831325301204819</v>
      </c>
      <c r="X16" s="87">
        <f t="shared" si="0"/>
        <v>0.65217391304347827</v>
      </c>
      <c r="Y16" s="87">
        <f t="shared" si="0"/>
        <v>0.62030075187969924</v>
      </c>
      <c r="Z16" s="87">
        <f t="shared" si="0"/>
        <v>0.57768924302788849</v>
      </c>
      <c r="AA16" s="87">
        <f t="shared" si="0"/>
        <v>0.53846153846153844</v>
      </c>
      <c r="AB16"/>
      <c r="AC16"/>
    </row>
    <row r="17" spans="1:29" s="17" customFormat="1" ht="15.9" customHeight="1" x14ac:dyDescent="0.3">
      <c r="A17" s="79" t="s">
        <v>19</v>
      </c>
      <c r="B17" s="88">
        <v>2220</v>
      </c>
      <c r="C17" s="88">
        <v>2390</v>
      </c>
      <c r="D17" s="88">
        <v>2835</v>
      </c>
      <c r="E17" s="80">
        <v>3214</v>
      </c>
      <c r="F17" s="80">
        <v>3383</v>
      </c>
      <c r="G17" s="81">
        <v>3790</v>
      </c>
      <c r="H17" s="81">
        <v>5696</v>
      </c>
      <c r="I17" s="10">
        <v>7348</v>
      </c>
      <c r="J17" s="11"/>
      <c r="K17" s="83">
        <v>1155</v>
      </c>
      <c r="L17" s="83">
        <v>1310</v>
      </c>
      <c r="M17" s="84">
        <v>1595</v>
      </c>
      <c r="N17" s="84">
        <v>1880</v>
      </c>
      <c r="O17" s="85">
        <v>2010</v>
      </c>
      <c r="P17" s="85">
        <v>2360</v>
      </c>
      <c r="Q17" s="85">
        <v>3510</v>
      </c>
      <c r="R17" s="85">
        <v>4325</v>
      </c>
      <c r="S17" s="86"/>
      <c r="T17" s="87">
        <f t="shared" si="2"/>
        <v>0.52027027027027029</v>
      </c>
      <c r="U17" s="87">
        <f t="shared" si="0"/>
        <v>0.54811715481171552</v>
      </c>
      <c r="V17" s="87">
        <f t="shared" si="0"/>
        <v>0.56261022927689597</v>
      </c>
      <c r="W17" s="87">
        <f t="shared" si="0"/>
        <v>0.58494088363410079</v>
      </c>
      <c r="X17" s="87">
        <f t="shared" si="0"/>
        <v>0.59414720662134202</v>
      </c>
      <c r="Y17" s="87">
        <f t="shared" si="0"/>
        <v>0.62269129287598945</v>
      </c>
      <c r="Z17" s="87">
        <f t="shared" si="0"/>
        <v>0.61622191011235961</v>
      </c>
      <c r="AA17" s="87">
        <f t="shared" si="0"/>
        <v>0.58859553620032667</v>
      </c>
      <c r="AB17"/>
      <c r="AC17"/>
    </row>
    <row r="18" spans="1:29" s="17" customFormat="1" ht="23.25" customHeight="1" x14ac:dyDescent="0.3">
      <c r="A18" s="79" t="s">
        <v>20</v>
      </c>
      <c r="B18" s="88">
        <v>3310</v>
      </c>
      <c r="C18" s="88">
        <v>3590</v>
      </c>
      <c r="D18" s="88">
        <v>4010</v>
      </c>
      <c r="E18" s="80">
        <v>4428</v>
      </c>
      <c r="F18" s="80">
        <v>4681</v>
      </c>
      <c r="G18" s="81">
        <v>5021</v>
      </c>
      <c r="H18" s="81">
        <v>6319</v>
      </c>
      <c r="I18" s="10">
        <v>7706</v>
      </c>
      <c r="J18" s="11"/>
      <c r="K18" s="83">
        <v>1615</v>
      </c>
      <c r="L18" s="83">
        <v>1890</v>
      </c>
      <c r="M18" s="84">
        <v>2235</v>
      </c>
      <c r="N18" s="84">
        <v>2530</v>
      </c>
      <c r="O18" s="85">
        <v>2755</v>
      </c>
      <c r="P18" s="85">
        <v>3040</v>
      </c>
      <c r="Q18" s="85">
        <v>3850</v>
      </c>
      <c r="R18" s="85">
        <v>4390</v>
      </c>
      <c r="S18" s="86"/>
      <c r="T18" s="87">
        <f t="shared" si="2"/>
        <v>0.48791540785498488</v>
      </c>
      <c r="U18" s="87">
        <f t="shared" si="0"/>
        <v>0.52646239554317553</v>
      </c>
      <c r="V18" s="87">
        <f t="shared" si="0"/>
        <v>0.55735660847880297</v>
      </c>
      <c r="W18" s="87">
        <f t="shared" si="0"/>
        <v>0.57136404697380305</v>
      </c>
      <c r="X18" s="87">
        <f t="shared" si="0"/>
        <v>0.58854945524460589</v>
      </c>
      <c r="Y18" s="87">
        <f t="shared" si="0"/>
        <v>0.6054570802628958</v>
      </c>
      <c r="Z18" s="87">
        <f t="shared" si="0"/>
        <v>0.60927361924355117</v>
      </c>
      <c r="AA18" s="87">
        <f t="shared" si="0"/>
        <v>0.56968595899299246</v>
      </c>
      <c r="AB18"/>
      <c r="AC18"/>
    </row>
    <row r="19" spans="1:29" s="17" customFormat="1" ht="15.9" customHeight="1" x14ac:dyDescent="0.3">
      <c r="A19" s="79" t="s">
        <v>21</v>
      </c>
      <c r="B19" s="88">
        <v>2890</v>
      </c>
      <c r="C19" s="88">
        <v>2715</v>
      </c>
      <c r="D19" s="88">
        <v>2755</v>
      </c>
      <c r="E19" s="80">
        <v>2204</v>
      </c>
      <c r="F19" s="80">
        <v>2256</v>
      </c>
      <c r="G19" s="81">
        <v>2827</v>
      </c>
      <c r="H19" s="81">
        <v>2933</v>
      </c>
      <c r="I19" s="10">
        <v>3382</v>
      </c>
      <c r="J19" s="11"/>
      <c r="K19" s="83">
        <v>855</v>
      </c>
      <c r="L19" s="83">
        <v>1005</v>
      </c>
      <c r="M19" s="84">
        <v>1150</v>
      </c>
      <c r="N19" s="84">
        <v>1235</v>
      </c>
      <c r="O19" s="85">
        <v>1285</v>
      </c>
      <c r="P19" s="85" t="s">
        <v>41</v>
      </c>
      <c r="Q19" s="85">
        <v>1600</v>
      </c>
      <c r="R19" s="85">
        <v>1845</v>
      </c>
      <c r="S19" s="86"/>
      <c r="T19" s="87">
        <f t="shared" si="2"/>
        <v>0.29584775086505188</v>
      </c>
      <c r="U19" s="87">
        <f t="shared" si="0"/>
        <v>0.37016574585635359</v>
      </c>
      <c r="V19" s="87">
        <f t="shared" si="0"/>
        <v>0.41742286751361163</v>
      </c>
      <c r="W19" s="87">
        <f t="shared" si="0"/>
        <v>0.56034482758620685</v>
      </c>
      <c r="X19" s="87">
        <f t="shared" si="0"/>
        <v>0.56959219858156029</v>
      </c>
      <c r="Y19" s="85" t="s">
        <v>41</v>
      </c>
      <c r="Z19" s="87">
        <f t="shared" si="0"/>
        <v>0.54551653596999661</v>
      </c>
      <c r="AA19" s="87">
        <f t="shared" si="0"/>
        <v>0.5455351862803075</v>
      </c>
      <c r="AB19"/>
      <c r="AC19"/>
    </row>
    <row r="20" spans="1:29" s="17" customFormat="1" ht="15.9" customHeight="1" x14ac:dyDescent="0.3">
      <c r="A20" s="79" t="s">
        <v>22</v>
      </c>
      <c r="B20" s="88">
        <v>3490</v>
      </c>
      <c r="C20" s="88">
        <v>3310</v>
      </c>
      <c r="D20" s="88">
        <v>3535</v>
      </c>
      <c r="E20" s="80">
        <v>3751</v>
      </c>
      <c r="F20" s="80">
        <v>3668</v>
      </c>
      <c r="G20" s="81">
        <v>3825</v>
      </c>
      <c r="H20" s="81">
        <v>5086</v>
      </c>
      <c r="I20" s="10">
        <v>6031</v>
      </c>
      <c r="J20" s="11"/>
      <c r="K20" s="83">
        <v>1625</v>
      </c>
      <c r="L20" s="83">
        <v>1625</v>
      </c>
      <c r="M20" s="84">
        <v>1795</v>
      </c>
      <c r="N20" s="84">
        <v>1955</v>
      </c>
      <c r="O20" s="85">
        <v>2005</v>
      </c>
      <c r="P20" s="85">
        <v>2155</v>
      </c>
      <c r="Q20" s="85">
        <v>2855</v>
      </c>
      <c r="R20" s="85">
        <v>3355</v>
      </c>
      <c r="S20" s="86"/>
      <c r="T20" s="87">
        <f t="shared" si="2"/>
        <v>0.46561604584527222</v>
      </c>
      <c r="U20" s="87">
        <f t="shared" si="0"/>
        <v>0.49093655589123869</v>
      </c>
      <c r="V20" s="87">
        <f t="shared" si="0"/>
        <v>0.50777934936350777</v>
      </c>
      <c r="W20" s="87">
        <f t="shared" si="0"/>
        <v>0.52119434817382027</v>
      </c>
      <c r="X20" s="87">
        <f t="shared" si="0"/>
        <v>0.54661941112322787</v>
      </c>
      <c r="Y20" s="87">
        <f t="shared" si="0"/>
        <v>0.56339869281045751</v>
      </c>
      <c r="Z20" s="87">
        <f t="shared" si="0"/>
        <v>0.56134486826582775</v>
      </c>
      <c r="AA20" s="87">
        <f t="shared" si="0"/>
        <v>0.55629248880782622</v>
      </c>
      <c r="AB20"/>
      <c r="AC20"/>
    </row>
    <row r="21" spans="1:29" s="17" customFormat="1" ht="15.9" customHeight="1" x14ac:dyDescent="0.3">
      <c r="A21" s="79" t="s">
        <v>23</v>
      </c>
      <c r="B21" s="88">
        <v>3515</v>
      </c>
      <c r="C21" s="88">
        <v>3745</v>
      </c>
      <c r="D21" s="88">
        <v>4385</v>
      </c>
      <c r="E21" s="80">
        <v>4842</v>
      </c>
      <c r="F21" s="80">
        <v>5266</v>
      </c>
      <c r="G21" s="81">
        <v>5866</v>
      </c>
      <c r="H21" s="81">
        <v>7106</v>
      </c>
      <c r="I21" s="10">
        <v>8359</v>
      </c>
      <c r="J21" s="11"/>
      <c r="K21" s="83">
        <v>1840</v>
      </c>
      <c r="L21" s="83">
        <v>2070</v>
      </c>
      <c r="M21" s="84">
        <v>2560</v>
      </c>
      <c r="N21" s="84">
        <v>2910</v>
      </c>
      <c r="O21" s="85">
        <v>3250</v>
      </c>
      <c r="P21" s="85">
        <v>3760</v>
      </c>
      <c r="Q21" s="85">
        <v>4450</v>
      </c>
      <c r="R21" s="85">
        <v>4925</v>
      </c>
      <c r="S21" s="86"/>
      <c r="T21" s="87">
        <f t="shared" si="2"/>
        <v>0.5234708392603129</v>
      </c>
      <c r="U21" s="87">
        <f t="shared" si="0"/>
        <v>0.55273698264352467</v>
      </c>
      <c r="V21" s="87">
        <f t="shared" si="0"/>
        <v>0.58380843785632841</v>
      </c>
      <c r="W21" s="87">
        <f t="shared" si="0"/>
        <v>0.60099132589838911</v>
      </c>
      <c r="X21" s="87">
        <f t="shared" si="0"/>
        <v>0.61716672996581845</v>
      </c>
      <c r="Y21" s="87">
        <f t="shared" si="0"/>
        <v>0.64098192976474599</v>
      </c>
      <c r="Z21" s="87">
        <f t="shared" si="0"/>
        <v>0.62623135378553341</v>
      </c>
      <c r="AA21" s="87">
        <f t="shared" si="0"/>
        <v>0.58918530924751766</v>
      </c>
      <c r="AB21"/>
      <c r="AC21"/>
    </row>
    <row r="22" spans="1:29" s="17" customFormat="1" ht="15.9" customHeight="1" x14ac:dyDescent="0.3">
      <c r="A22" s="100" t="s">
        <v>24</v>
      </c>
      <c r="B22" s="101">
        <v>20440</v>
      </c>
      <c r="C22" s="101">
        <v>20565</v>
      </c>
      <c r="D22" s="101">
        <v>21210</v>
      </c>
      <c r="E22" s="101">
        <v>21628</v>
      </c>
      <c r="F22" s="101">
        <v>20984</v>
      </c>
      <c r="G22" s="101">
        <v>23015</v>
      </c>
      <c r="H22" s="101">
        <v>26167</v>
      </c>
      <c r="I22" s="21">
        <v>28194</v>
      </c>
      <c r="J22" s="6"/>
      <c r="K22" s="101">
        <v>10320</v>
      </c>
      <c r="L22" s="101">
        <v>11120</v>
      </c>
      <c r="M22" s="101">
        <v>11985</v>
      </c>
      <c r="N22" s="101">
        <v>12265</v>
      </c>
      <c r="O22" s="101">
        <v>12090</v>
      </c>
      <c r="P22" s="101">
        <v>13350</v>
      </c>
      <c r="Q22" s="101">
        <v>14850</v>
      </c>
      <c r="R22" s="101">
        <v>15265</v>
      </c>
      <c r="S22" s="77"/>
      <c r="T22" s="102">
        <f>K22/B22</f>
        <v>0.50489236790606651</v>
      </c>
      <c r="U22" s="102">
        <f t="shared" si="0"/>
        <v>0.54072453197179671</v>
      </c>
      <c r="V22" s="102">
        <f t="shared" si="0"/>
        <v>0.56506364922206509</v>
      </c>
      <c r="W22" s="102">
        <f t="shared" si="0"/>
        <v>0.56708895875716658</v>
      </c>
      <c r="X22" s="102">
        <f t="shared" si="0"/>
        <v>0.57615325962638197</v>
      </c>
      <c r="Y22" s="102">
        <f t="shared" si="0"/>
        <v>0.58005648490115147</v>
      </c>
      <c r="Z22" s="102">
        <f t="shared" si="0"/>
        <v>0.56750869415676231</v>
      </c>
      <c r="AA22" s="102">
        <f t="shared" si="0"/>
        <v>0.54142725402567926</v>
      </c>
      <c r="AB22"/>
      <c r="AC22"/>
    </row>
    <row r="23" spans="1:29" s="17" customFormat="1" ht="15.9" customHeight="1" x14ac:dyDescent="0.3">
      <c r="A23" s="79" t="s">
        <v>25</v>
      </c>
      <c r="B23" s="88">
        <v>2740</v>
      </c>
      <c r="C23" s="88">
        <v>2725</v>
      </c>
      <c r="D23" s="88">
        <v>2675</v>
      </c>
      <c r="E23" s="80">
        <v>2799</v>
      </c>
      <c r="F23" s="80">
        <v>2761</v>
      </c>
      <c r="G23" s="81">
        <v>3006</v>
      </c>
      <c r="H23" s="81">
        <v>3439</v>
      </c>
      <c r="I23" s="10">
        <v>3752</v>
      </c>
      <c r="J23" s="11"/>
      <c r="K23" s="83">
        <v>1390</v>
      </c>
      <c r="L23" s="83">
        <v>1505</v>
      </c>
      <c r="M23" s="84">
        <v>1530</v>
      </c>
      <c r="N23" s="84">
        <v>1565</v>
      </c>
      <c r="O23" s="85">
        <v>1435</v>
      </c>
      <c r="P23" s="85">
        <v>1570</v>
      </c>
      <c r="Q23" s="85">
        <v>1800</v>
      </c>
      <c r="R23" s="85">
        <v>1905</v>
      </c>
      <c r="S23" s="86"/>
      <c r="T23" s="87">
        <f>K23/B23</f>
        <v>0.50729927007299269</v>
      </c>
      <c r="U23" s="87">
        <f t="shared" ref="U23:AA38" si="3">L23/C23</f>
        <v>0.55229357798165135</v>
      </c>
      <c r="V23" s="87">
        <f t="shared" si="3"/>
        <v>0.57196261682242988</v>
      </c>
      <c r="W23" s="87">
        <f t="shared" si="3"/>
        <v>0.55912826009289029</v>
      </c>
      <c r="X23" s="87">
        <f t="shared" si="3"/>
        <v>0.51973922491850777</v>
      </c>
      <c r="Y23" s="87">
        <f t="shared" si="3"/>
        <v>0.52228875582168999</v>
      </c>
      <c r="Z23" s="87">
        <f t="shared" si="3"/>
        <v>0.52340796743239315</v>
      </c>
      <c r="AA23" s="87">
        <f t="shared" si="3"/>
        <v>0.50772921108742008</v>
      </c>
      <c r="AB23"/>
      <c r="AC23"/>
    </row>
    <row r="24" spans="1:29" s="17" customFormat="1" ht="15.9" customHeight="1" x14ac:dyDescent="0.3">
      <c r="A24" s="79" t="s">
        <v>26</v>
      </c>
      <c r="B24" s="88">
        <v>3345</v>
      </c>
      <c r="C24" s="88">
        <v>3665</v>
      </c>
      <c r="D24" s="88">
        <v>3875</v>
      </c>
      <c r="E24" s="80">
        <v>4152</v>
      </c>
      <c r="F24" s="80">
        <v>4303</v>
      </c>
      <c r="G24" s="81">
        <v>5287</v>
      </c>
      <c r="H24" s="81">
        <v>6465</v>
      </c>
      <c r="I24" s="10">
        <v>7587</v>
      </c>
      <c r="J24" s="11"/>
      <c r="K24" s="83">
        <v>1835</v>
      </c>
      <c r="L24" s="83">
        <v>2060</v>
      </c>
      <c r="M24" s="84">
        <v>2215</v>
      </c>
      <c r="N24" s="84">
        <v>2385</v>
      </c>
      <c r="O24" s="85">
        <v>2540</v>
      </c>
      <c r="P24" s="85">
        <v>3150</v>
      </c>
      <c r="Q24" s="85">
        <v>3730</v>
      </c>
      <c r="R24" s="85">
        <v>4130</v>
      </c>
      <c r="S24" s="86"/>
      <c r="T24" s="87">
        <f t="shared" ref="T24:T30" si="4">K24/B24</f>
        <v>0.54857997010463377</v>
      </c>
      <c r="U24" s="87">
        <f t="shared" si="3"/>
        <v>0.56207366984993179</v>
      </c>
      <c r="V24" s="87">
        <f t="shared" si="3"/>
        <v>0.57161290322580649</v>
      </c>
      <c r="W24" s="87">
        <f t="shared" si="3"/>
        <v>0.57442196531791911</v>
      </c>
      <c r="X24" s="87">
        <f t="shared" si="3"/>
        <v>0.59028584708343013</v>
      </c>
      <c r="Y24" s="87">
        <f t="shared" si="3"/>
        <v>0.59580102137317947</v>
      </c>
      <c r="Z24" s="87">
        <f t="shared" si="3"/>
        <v>0.57695282289249805</v>
      </c>
      <c r="AA24" s="87">
        <f t="shared" si="3"/>
        <v>0.54435218136285757</v>
      </c>
      <c r="AB24"/>
      <c r="AC24"/>
    </row>
    <row r="25" spans="1:29" s="17" customFormat="1" ht="15.9" customHeight="1" x14ac:dyDescent="0.3">
      <c r="A25" s="79" t="s">
        <v>27</v>
      </c>
      <c r="B25" s="88">
        <v>3630</v>
      </c>
      <c r="C25" s="88">
        <v>3800</v>
      </c>
      <c r="D25" s="88">
        <v>3690</v>
      </c>
      <c r="E25" s="80">
        <v>3579</v>
      </c>
      <c r="F25" s="80">
        <v>3442</v>
      </c>
      <c r="G25" s="81">
        <v>3563</v>
      </c>
      <c r="H25" s="81">
        <v>3834</v>
      </c>
      <c r="I25" s="10">
        <v>4126</v>
      </c>
      <c r="J25" s="11"/>
      <c r="K25" s="83">
        <v>1890</v>
      </c>
      <c r="L25" s="83">
        <v>2075</v>
      </c>
      <c r="M25" s="84">
        <v>2100</v>
      </c>
      <c r="N25" s="84">
        <v>2060</v>
      </c>
      <c r="O25" s="85">
        <v>2015</v>
      </c>
      <c r="P25" s="85">
        <v>2140</v>
      </c>
      <c r="Q25" s="85">
        <v>2260</v>
      </c>
      <c r="R25" s="85">
        <v>2290</v>
      </c>
      <c r="S25" s="86"/>
      <c r="T25" s="87">
        <f t="shared" si="4"/>
        <v>0.52066115702479343</v>
      </c>
      <c r="U25" s="87">
        <f t="shared" si="3"/>
        <v>0.54605263157894735</v>
      </c>
      <c r="V25" s="87">
        <f t="shared" si="3"/>
        <v>0.56910569105691056</v>
      </c>
      <c r="W25" s="87">
        <f t="shared" si="3"/>
        <v>0.57557977088572232</v>
      </c>
      <c r="X25" s="87">
        <f t="shared" si="3"/>
        <v>0.58541545613015689</v>
      </c>
      <c r="Y25" s="87">
        <f t="shared" si="3"/>
        <v>0.60061745719898962</v>
      </c>
      <c r="Z25" s="87">
        <f t="shared" si="3"/>
        <v>0.58946270213875851</v>
      </c>
      <c r="AA25" s="87">
        <f t="shared" si="3"/>
        <v>0.55501696558410085</v>
      </c>
      <c r="AB25"/>
      <c r="AC25"/>
    </row>
    <row r="26" spans="1:29" s="17" customFormat="1" ht="15.9" customHeight="1" x14ac:dyDescent="0.3">
      <c r="A26" s="79" t="s">
        <v>28</v>
      </c>
      <c r="B26" s="88">
        <v>2480</v>
      </c>
      <c r="C26" s="88">
        <v>2415</v>
      </c>
      <c r="D26" s="88">
        <v>2820</v>
      </c>
      <c r="E26" s="80">
        <v>2841</v>
      </c>
      <c r="F26" s="80">
        <v>2815</v>
      </c>
      <c r="G26" s="81">
        <v>3008</v>
      </c>
      <c r="H26" s="81">
        <v>3634</v>
      </c>
      <c r="I26" s="10">
        <v>3695</v>
      </c>
      <c r="J26" s="11"/>
      <c r="K26" s="83">
        <v>1260</v>
      </c>
      <c r="L26" s="83">
        <v>1315</v>
      </c>
      <c r="M26" s="84">
        <v>1610</v>
      </c>
      <c r="N26" s="84">
        <v>1660</v>
      </c>
      <c r="O26" s="85">
        <v>1700</v>
      </c>
      <c r="P26" s="85">
        <v>1820</v>
      </c>
      <c r="Q26" s="85">
        <v>2120</v>
      </c>
      <c r="R26" s="85">
        <v>2155</v>
      </c>
      <c r="S26" s="86"/>
      <c r="T26" s="87">
        <f t="shared" si="4"/>
        <v>0.50806451612903225</v>
      </c>
      <c r="U26" s="87">
        <f t="shared" si="3"/>
        <v>0.54451345755693581</v>
      </c>
      <c r="V26" s="87">
        <f t="shared" si="3"/>
        <v>0.57092198581560283</v>
      </c>
      <c r="W26" s="87">
        <f t="shared" si="3"/>
        <v>0.58430130235832456</v>
      </c>
      <c r="X26" s="87">
        <f t="shared" si="3"/>
        <v>0.60390763765541744</v>
      </c>
      <c r="Y26" s="87">
        <f t="shared" si="3"/>
        <v>0.60505319148936165</v>
      </c>
      <c r="Z26" s="87">
        <f t="shared" si="3"/>
        <v>0.58337919647771053</v>
      </c>
      <c r="AA26" s="87">
        <f t="shared" si="3"/>
        <v>0.58322056833558866</v>
      </c>
      <c r="AB26"/>
      <c r="AC26"/>
    </row>
    <row r="27" spans="1:29" s="17" customFormat="1" ht="15.9" customHeight="1" x14ac:dyDescent="0.3">
      <c r="A27" s="79" t="s">
        <v>29</v>
      </c>
      <c r="B27" s="88">
        <v>3295</v>
      </c>
      <c r="C27" s="88">
        <v>3165</v>
      </c>
      <c r="D27" s="88">
        <v>3145</v>
      </c>
      <c r="E27" s="80">
        <v>3023</v>
      </c>
      <c r="F27" s="80">
        <v>2752</v>
      </c>
      <c r="G27" s="81">
        <v>2803</v>
      </c>
      <c r="H27" s="81">
        <v>2854</v>
      </c>
      <c r="I27" s="10">
        <v>2880</v>
      </c>
      <c r="J27" s="11"/>
      <c r="K27" s="83">
        <v>1625</v>
      </c>
      <c r="L27" s="83">
        <v>1650</v>
      </c>
      <c r="M27" s="84">
        <v>1730</v>
      </c>
      <c r="N27" s="84">
        <v>1650</v>
      </c>
      <c r="O27" s="85">
        <v>1500</v>
      </c>
      <c r="P27" s="85">
        <v>1515</v>
      </c>
      <c r="Q27" s="85">
        <v>1570</v>
      </c>
      <c r="R27" s="85">
        <v>1470</v>
      </c>
      <c r="S27" s="86"/>
      <c r="T27" s="87">
        <f t="shared" si="4"/>
        <v>0.49317147192716237</v>
      </c>
      <c r="U27" s="87">
        <f t="shared" si="3"/>
        <v>0.52132701421800953</v>
      </c>
      <c r="V27" s="87">
        <f t="shared" si="3"/>
        <v>0.55007949125596189</v>
      </c>
      <c r="W27" s="87">
        <f t="shared" si="3"/>
        <v>0.54581541515051268</v>
      </c>
      <c r="X27" s="87">
        <f t="shared" si="3"/>
        <v>0.54505813953488369</v>
      </c>
      <c r="Y27" s="87">
        <f t="shared" si="3"/>
        <v>0.54049232964680705</v>
      </c>
      <c r="Z27" s="87">
        <f t="shared" si="3"/>
        <v>0.55010511562718989</v>
      </c>
      <c r="AA27" s="87">
        <f t="shared" si="3"/>
        <v>0.51041666666666663</v>
      </c>
      <c r="AB27"/>
      <c r="AC27"/>
    </row>
    <row r="28" spans="1:29" s="17" customFormat="1" ht="15.9" customHeight="1" x14ac:dyDescent="0.3">
      <c r="A28" s="79" t="s">
        <v>30</v>
      </c>
      <c r="B28" s="88">
        <v>1760</v>
      </c>
      <c r="C28" s="88">
        <v>1715</v>
      </c>
      <c r="D28" s="88">
        <v>1995</v>
      </c>
      <c r="E28" s="80">
        <v>2219</v>
      </c>
      <c r="F28" s="80">
        <v>2014</v>
      </c>
      <c r="G28" s="81">
        <v>2546</v>
      </c>
      <c r="H28" s="81">
        <v>2964</v>
      </c>
      <c r="I28" s="10">
        <v>3240</v>
      </c>
      <c r="J28" s="11"/>
      <c r="K28" s="83">
        <v>850</v>
      </c>
      <c r="L28" s="83">
        <v>960</v>
      </c>
      <c r="M28" s="84">
        <v>1195</v>
      </c>
      <c r="N28" s="84">
        <v>1370</v>
      </c>
      <c r="O28" s="85">
        <v>1240</v>
      </c>
      <c r="P28" s="85">
        <v>1545</v>
      </c>
      <c r="Q28" s="85">
        <v>1715</v>
      </c>
      <c r="R28" s="85">
        <v>1815</v>
      </c>
      <c r="S28" s="86"/>
      <c r="T28" s="87">
        <f t="shared" si="4"/>
        <v>0.48295454545454547</v>
      </c>
      <c r="U28" s="87">
        <f t="shared" si="3"/>
        <v>0.55976676384839652</v>
      </c>
      <c r="V28" s="87">
        <f t="shared" si="3"/>
        <v>0.59899749373433586</v>
      </c>
      <c r="W28" s="87">
        <f t="shared" si="3"/>
        <v>0.61739522307345651</v>
      </c>
      <c r="X28" s="87">
        <f t="shared" si="3"/>
        <v>0.6156901688182721</v>
      </c>
      <c r="Y28" s="87">
        <f t="shared" si="3"/>
        <v>0.60683424980361356</v>
      </c>
      <c r="Z28" s="87">
        <f t="shared" si="3"/>
        <v>0.57860998650472339</v>
      </c>
      <c r="AA28" s="87">
        <f t="shared" si="3"/>
        <v>0.56018518518518523</v>
      </c>
      <c r="AB28"/>
      <c r="AC28"/>
    </row>
    <row r="29" spans="1:29" s="17" customFormat="1" ht="15.9" customHeight="1" x14ac:dyDescent="0.3">
      <c r="A29" s="79" t="s">
        <v>31</v>
      </c>
      <c r="B29" s="88">
        <v>1490</v>
      </c>
      <c r="C29" s="88">
        <v>1490</v>
      </c>
      <c r="D29" s="88">
        <v>1475</v>
      </c>
      <c r="E29" s="80">
        <v>1493</v>
      </c>
      <c r="F29" s="80">
        <v>1471</v>
      </c>
      <c r="G29" s="81">
        <v>1362</v>
      </c>
      <c r="H29" s="81">
        <v>1471</v>
      </c>
      <c r="I29" s="10">
        <v>1441</v>
      </c>
      <c r="J29" s="11"/>
      <c r="K29" s="83">
        <v>735</v>
      </c>
      <c r="L29" s="83">
        <v>780</v>
      </c>
      <c r="M29" s="84">
        <v>810</v>
      </c>
      <c r="N29" s="84">
        <v>815</v>
      </c>
      <c r="O29" s="85">
        <v>850</v>
      </c>
      <c r="P29" s="85">
        <v>790</v>
      </c>
      <c r="Q29" s="85">
        <v>785</v>
      </c>
      <c r="R29" s="85">
        <v>1075</v>
      </c>
      <c r="S29" s="86"/>
      <c r="T29" s="87">
        <f t="shared" si="4"/>
        <v>0.49328859060402686</v>
      </c>
      <c r="U29" s="87">
        <f t="shared" si="3"/>
        <v>0.52348993288590606</v>
      </c>
      <c r="V29" s="87">
        <f t="shared" si="3"/>
        <v>0.54915254237288136</v>
      </c>
      <c r="W29" s="87">
        <f t="shared" si="3"/>
        <v>0.54588077695914261</v>
      </c>
      <c r="X29" s="87">
        <f t="shared" si="3"/>
        <v>0.57783820530251528</v>
      </c>
      <c r="Y29" s="87">
        <f t="shared" si="3"/>
        <v>0.58002936857562404</v>
      </c>
      <c r="Z29" s="87">
        <f t="shared" si="3"/>
        <v>0.53365057783820535</v>
      </c>
      <c r="AA29" s="87">
        <f t="shared" si="3"/>
        <v>0.74600971547536432</v>
      </c>
      <c r="AB29"/>
      <c r="AC29"/>
    </row>
    <row r="30" spans="1:29" s="17" customFormat="1" ht="15.9" customHeight="1" x14ac:dyDescent="0.3">
      <c r="A30" s="79" t="s">
        <v>32</v>
      </c>
      <c r="B30" s="88">
        <v>1700</v>
      </c>
      <c r="C30" s="88">
        <v>1585</v>
      </c>
      <c r="D30" s="88">
        <v>1525</v>
      </c>
      <c r="E30" s="80">
        <v>1522</v>
      </c>
      <c r="F30" s="80">
        <v>1426</v>
      </c>
      <c r="G30" s="81">
        <v>1440</v>
      </c>
      <c r="H30" s="81">
        <v>1506</v>
      </c>
      <c r="I30" s="10">
        <v>1473</v>
      </c>
      <c r="J30" s="11"/>
      <c r="K30" s="83">
        <v>750</v>
      </c>
      <c r="L30" s="83">
        <v>750</v>
      </c>
      <c r="M30" s="84">
        <v>790</v>
      </c>
      <c r="N30" s="84">
        <v>805</v>
      </c>
      <c r="O30" s="85">
        <v>805</v>
      </c>
      <c r="P30" s="85">
        <v>805</v>
      </c>
      <c r="Q30" s="85">
        <v>875</v>
      </c>
      <c r="R30" s="85">
        <v>825</v>
      </c>
      <c r="S30" s="86"/>
      <c r="T30" s="87">
        <f t="shared" si="4"/>
        <v>0.44117647058823528</v>
      </c>
      <c r="U30" s="87">
        <f t="shared" si="3"/>
        <v>0.47318611987381703</v>
      </c>
      <c r="V30" s="87">
        <f t="shared" si="3"/>
        <v>0.5180327868852459</v>
      </c>
      <c r="W30" s="87">
        <f t="shared" si="3"/>
        <v>0.52890932982917216</v>
      </c>
      <c r="X30" s="87">
        <f t="shared" si="3"/>
        <v>0.56451612903225812</v>
      </c>
      <c r="Y30" s="87">
        <f t="shared" si="3"/>
        <v>0.55902777777777779</v>
      </c>
      <c r="Z30" s="87">
        <f t="shared" si="3"/>
        <v>0.58100929614873842</v>
      </c>
      <c r="AA30" s="87">
        <f t="shared" si="3"/>
        <v>0.56008146639511203</v>
      </c>
      <c r="AB30"/>
      <c r="AC30"/>
    </row>
    <row r="31" spans="1:29" s="17" customFormat="1" ht="15.9" customHeight="1" x14ac:dyDescent="0.3">
      <c r="A31" s="41" t="s">
        <v>39</v>
      </c>
      <c r="B31" s="103">
        <v>6435</v>
      </c>
      <c r="C31" s="103">
        <v>6770</v>
      </c>
      <c r="D31" s="103">
        <v>6955</v>
      </c>
      <c r="E31" s="103">
        <v>6892</v>
      </c>
      <c r="F31" s="103">
        <v>6779</v>
      </c>
      <c r="G31" s="103">
        <v>6862</v>
      </c>
      <c r="H31" s="103">
        <v>6711</v>
      </c>
      <c r="I31" s="40">
        <v>7082</v>
      </c>
      <c r="J31" s="6"/>
      <c r="K31" s="103">
        <v>3225</v>
      </c>
      <c r="L31" s="103">
        <v>3635</v>
      </c>
      <c r="M31" s="103">
        <v>3905</v>
      </c>
      <c r="N31" s="103">
        <v>3895</v>
      </c>
      <c r="O31" s="103">
        <v>4020</v>
      </c>
      <c r="P31" s="103">
        <v>4035</v>
      </c>
      <c r="Q31" s="103">
        <v>3735</v>
      </c>
      <c r="R31" s="103">
        <v>3625</v>
      </c>
      <c r="S31" s="77"/>
      <c r="T31" s="104">
        <f>K31/B31</f>
        <v>0.50116550116550118</v>
      </c>
      <c r="U31" s="104">
        <f t="shared" si="3"/>
        <v>0.53692762186115217</v>
      </c>
      <c r="V31" s="104">
        <f t="shared" si="3"/>
        <v>0.56146657081236517</v>
      </c>
      <c r="W31" s="104">
        <f t="shared" si="3"/>
        <v>0.56514799767846779</v>
      </c>
      <c r="X31" s="104">
        <f t="shared" si="3"/>
        <v>0.59300781826228055</v>
      </c>
      <c r="Y31" s="104">
        <f t="shared" si="3"/>
        <v>0.58802098513552903</v>
      </c>
      <c r="Z31" s="104">
        <f t="shared" si="3"/>
        <v>0.5565489494859186</v>
      </c>
      <c r="AA31" s="104">
        <f t="shared" si="3"/>
        <v>0.51186105619881395</v>
      </c>
      <c r="AB31"/>
      <c r="AC31"/>
    </row>
    <row r="32" spans="1:29" s="17" customFormat="1" ht="15.9" customHeight="1" x14ac:dyDescent="0.3">
      <c r="A32" s="79" t="s">
        <v>33</v>
      </c>
      <c r="B32" s="88">
        <v>1030</v>
      </c>
      <c r="C32" s="88">
        <v>1025</v>
      </c>
      <c r="D32" s="88">
        <v>2010</v>
      </c>
      <c r="E32" s="80">
        <v>913</v>
      </c>
      <c r="F32" s="80">
        <v>882</v>
      </c>
      <c r="G32" s="81">
        <v>844</v>
      </c>
      <c r="H32" s="81">
        <v>851</v>
      </c>
      <c r="I32" s="10">
        <v>938</v>
      </c>
      <c r="J32" s="11"/>
      <c r="K32" s="83">
        <v>500</v>
      </c>
      <c r="L32" s="83">
        <v>510</v>
      </c>
      <c r="M32" s="84">
        <v>1090</v>
      </c>
      <c r="N32" s="84">
        <v>515</v>
      </c>
      <c r="O32" s="85">
        <v>520</v>
      </c>
      <c r="P32" s="85">
        <v>495</v>
      </c>
      <c r="Q32" s="85">
        <v>460</v>
      </c>
      <c r="R32" s="85">
        <v>465</v>
      </c>
      <c r="S32" s="86"/>
      <c r="T32" s="87">
        <f>K32/B32</f>
        <v>0.4854368932038835</v>
      </c>
      <c r="U32" s="87">
        <f t="shared" si="3"/>
        <v>0.4975609756097561</v>
      </c>
      <c r="V32" s="87">
        <f t="shared" si="3"/>
        <v>0.54228855721393032</v>
      </c>
      <c r="W32" s="87">
        <f t="shared" si="3"/>
        <v>0.56407447973713032</v>
      </c>
      <c r="X32" s="87">
        <f t="shared" si="3"/>
        <v>0.58956916099773238</v>
      </c>
      <c r="Y32" s="87">
        <f t="shared" si="3"/>
        <v>0.5864928909952607</v>
      </c>
      <c r="Z32" s="87">
        <f t="shared" si="3"/>
        <v>0.54054054054054057</v>
      </c>
      <c r="AA32" s="87">
        <f t="shared" si="3"/>
        <v>0.49573560767590619</v>
      </c>
      <c r="AB32"/>
      <c r="AC32"/>
    </row>
    <row r="33" spans="1:29" s="17" customFormat="1" ht="15.9" customHeight="1" x14ac:dyDescent="0.3">
      <c r="A33" s="79" t="s">
        <v>34</v>
      </c>
      <c r="B33" s="88">
        <v>980</v>
      </c>
      <c r="C33" s="88">
        <v>1070</v>
      </c>
      <c r="D33" s="88">
        <v>945</v>
      </c>
      <c r="E33" s="80">
        <v>1090</v>
      </c>
      <c r="F33" s="80">
        <v>1038</v>
      </c>
      <c r="G33" s="81">
        <v>1060</v>
      </c>
      <c r="H33" s="81">
        <v>1041</v>
      </c>
      <c r="I33" s="10">
        <v>1033</v>
      </c>
      <c r="J33" s="11"/>
      <c r="K33" s="83">
        <v>550</v>
      </c>
      <c r="L33" s="83">
        <v>630</v>
      </c>
      <c r="M33" s="84">
        <v>525</v>
      </c>
      <c r="N33" s="84">
        <v>645</v>
      </c>
      <c r="O33" s="85">
        <v>660</v>
      </c>
      <c r="P33" s="85">
        <v>645</v>
      </c>
      <c r="Q33" s="85">
        <v>590</v>
      </c>
      <c r="R33" s="85">
        <v>515</v>
      </c>
      <c r="S33" s="86"/>
      <c r="T33" s="87">
        <f t="shared" ref="T33:T37" si="5">K33/B33</f>
        <v>0.56122448979591832</v>
      </c>
      <c r="U33" s="87">
        <f t="shared" si="3"/>
        <v>0.58878504672897192</v>
      </c>
      <c r="V33" s="87">
        <f t="shared" si="3"/>
        <v>0.55555555555555558</v>
      </c>
      <c r="W33" s="87">
        <f t="shared" si="3"/>
        <v>0.59174311926605505</v>
      </c>
      <c r="X33" s="87">
        <f t="shared" si="3"/>
        <v>0.63583815028901736</v>
      </c>
      <c r="Y33" s="87">
        <f t="shared" si="3"/>
        <v>0.60849056603773588</v>
      </c>
      <c r="Z33" s="87">
        <f t="shared" si="3"/>
        <v>0.56676272814601347</v>
      </c>
      <c r="AA33" s="87">
        <f t="shared" si="3"/>
        <v>0.49854791868344628</v>
      </c>
      <c r="AB33"/>
      <c r="AC33"/>
    </row>
    <row r="34" spans="1:29" s="17" customFormat="1" ht="15.9" customHeight="1" x14ac:dyDescent="0.3">
      <c r="A34" s="79" t="s">
        <v>35</v>
      </c>
      <c r="B34" s="88">
        <v>515</v>
      </c>
      <c r="C34" s="88">
        <v>480</v>
      </c>
      <c r="D34" s="88">
        <v>1125</v>
      </c>
      <c r="E34" s="80">
        <v>484</v>
      </c>
      <c r="F34" s="80">
        <v>489</v>
      </c>
      <c r="G34" s="81">
        <v>573</v>
      </c>
      <c r="H34" s="81">
        <v>527</v>
      </c>
      <c r="I34" s="10">
        <v>527</v>
      </c>
      <c r="J34" s="11"/>
      <c r="K34" s="83">
        <v>275</v>
      </c>
      <c r="L34" s="83">
        <v>260</v>
      </c>
      <c r="M34" s="84">
        <v>645</v>
      </c>
      <c r="N34" s="84">
        <v>275</v>
      </c>
      <c r="O34" s="85">
        <v>305</v>
      </c>
      <c r="P34" s="85">
        <v>335</v>
      </c>
      <c r="Q34" s="85">
        <v>310</v>
      </c>
      <c r="R34" s="85">
        <v>275</v>
      </c>
      <c r="S34" s="86"/>
      <c r="T34" s="87">
        <f t="shared" si="5"/>
        <v>0.53398058252427183</v>
      </c>
      <c r="U34" s="87">
        <f t="shared" si="3"/>
        <v>0.54166666666666663</v>
      </c>
      <c r="V34" s="87">
        <f t="shared" si="3"/>
        <v>0.57333333333333336</v>
      </c>
      <c r="W34" s="87">
        <f t="shared" si="3"/>
        <v>0.56818181818181823</v>
      </c>
      <c r="X34" s="87">
        <f t="shared" si="3"/>
        <v>0.62372188139059304</v>
      </c>
      <c r="Y34" s="87">
        <f t="shared" si="3"/>
        <v>0.58464223385689351</v>
      </c>
      <c r="Z34" s="87">
        <f t="shared" si="3"/>
        <v>0.58823529411764708</v>
      </c>
      <c r="AA34" s="87">
        <f t="shared" si="3"/>
        <v>0.5218216318785579</v>
      </c>
      <c r="AB34"/>
      <c r="AC34"/>
    </row>
    <row r="35" spans="1:29" s="17" customFormat="1" ht="15.9" customHeight="1" x14ac:dyDescent="0.3">
      <c r="A35" s="79" t="s">
        <v>36</v>
      </c>
      <c r="B35" s="88">
        <v>840</v>
      </c>
      <c r="C35" s="88">
        <v>895</v>
      </c>
      <c r="D35" s="88">
        <v>490</v>
      </c>
      <c r="E35" s="80">
        <v>847</v>
      </c>
      <c r="F35" s="80">
        <v>862</v>
      </c>
      <c r="G35" s="81">
        <v>968</v>
      </c>
      <c r="H35" s="81">
        <v>923</v>
      </c>
      <c r="I35" s="10">
        <v>1059</v>
      </c>
      <c r="J35" s="11"/>
      <c r="K35" s="83">
        <v>400</v>
      </c>
      <c r="L35" s="83">
        <v>495</v>
      </c>
      <c r="M35" s="84">
        <v>290</v>
      </c>
      <c r="N35" s="84">
        <v>455</v>
      </c>
      <c r="O35" s="85">
        <v>490</v>
      </c>
      <c r="P35" s="85">
        <v>570</v>
      </c>
      <c r="Q35" s="85">
        <v>525</v>
      </c>
      <c r="R35" s="85">
        <v>580</v>
      </c>
      <c r="S35" s="86"/>
      <c r="T35" s="87">
        <f t="shared" si="5"/>
        <v>0.47619047619047616</v>
      </c>
      <c r="U35" s="87">
        <f t="shared" si="3"/>
        <v>0.55307262569832405</v>
      </c>
      <c r="V35" s="87">
        <f t="shared" si="3"/>
        <v>0.59183673469387754</v>
      </c>
      <c r="W35" s="87">
        <f t="shared" si="3"/>
        <v>0.53719008264462809</v>
      </c>
      <c r="X35" s="87">
        <f t="shared" si="3"/>
        <v>0.56844547563805103</v>
      </c>
      <c r="Y35" s="87">
        <f t="shared" si="3"/>
        <v>0.58884297520661155</v>
      </c>
      <c r="Z35" s="87">
        <f t="shared" si="3"/>
        <v>0.56879739978331523</v>
      </c>
      <c r="AA35" s="87">
        <f t="shared" si="3"/>
        <v>0.54768649669499525</v>
      </c>
      <c r="AB35"/>
      <c r="AC35"/>
    </row>
    <row r="36" spans="1:29" s="17" customFormat="1" ht="15.9" customHeight="1" x14ac:dyDescent="0.3">
      <c r="A36" s="79" t="s">
        <v>37</v>
      </c>
      <c r="B36" s="88">
        <v>1405</v>
      </c>
      <c r="C36" s="88">
        <v>1410</v>
      </c>
      <c r="D36" s="88">
        <v>835</v>
      </c>
      <c r="E36" s="80">
        <v>1576</v>
      </c>
      <c r="F36" s="80">
        <v>1617</v>
      </c>
      <c r="G36" s="81">
        <v>1601</v>
      </c>
      <c r="H36" s="81">
        <v>1580</v>
      </c>
      <c r="I36" s="10">
        <v>1532</v>
      </c>
      <c r="J36" s="11"/>
      <c r="K36" s="83">
        <v>685</v>
      </c>
      <c r="L36" s="83">
        <v>750</v>
      </c>
      <c r="M36" s="84">
        <v>495</v>
      </c>
      <c r="N36" s="84">
        <v>890</v>
      </c>
      <c r="O36" s="85">
        <v>915</v>
      </c>
      <c r="P36" s="85">
        <v>920</v>
      </c>
      <c r="Q36" s="85">
        <v>870</v>
      </c>
      <c r="R36" s="85">
        <v>800</v>
      </c>
      <c r="S36" s="86"/>
      <c r="T36" s="87">
        <f t="shared" si="5"/>
        <v>0.48754448398576511</v>
      </c>
      <c r="U36" s="87">
        <f t="shared" si="3"/>
        <v>0.53191489361702127</v>
      </c>
      <c r="V36" s="87">
        <f t="shared" si="3"/>
        <v>0.59281437125748504</v>
      </c>
      <c r="W36" s="87">
        <f t="shared" si="3"/>
        <v>0.56472081218274117</v>
      </c>
      <c r="X36" s="87">
        <f t="shared" si="3"/>
        <v>0.56586270871985156</v>
      </c>
      <c r="Y36" s="87">
        <f t="shared" si="3"/>
        <v>0.57464084946908178</v>
      </c>
      <c r="Z36" s="87">
        <f t="shared" si="3"/>
        <v>0.55063291139240511</v>
      </c>
      <c r="AA36" s="87">
        <f t="shared" si="3"/>
        <v>0.52219321148825071</v>
      </c>
      <c r="AB36"/>
      <c r="AC36"/>
    </row>
    <row r="37" spans="1:29" s="17" customFormat="1" ht="15.9" customHeight="1" x14ac:dyDescent="0.3">
      <c r="A37" s="79" t="s">
        <v>38</v>
      </c>
      <c r="B37" s="88">
        <v>1670</v>
      </c>
      <c r="C37" s="88">
        <v>1890</v>
      </c>
      <c r="D37" s="88">
        <v>1550</v>
      </c>
      <c r="E37" s="80">
        <v>1982</v>
      </c>
      <c r="F37" s="80">
        <v>1891</v>
      </c>
      <c r="G37" s="81">
        <v>1816</v>
      </c>
      <c r="H37" s="81">
        <v>1789</v>
      </c>
      <c r="I37" s="10">
        <v>1993</v>
      </c>
      <c r="J37" s="11"/>
      <c r="K37" s="83">
        <v>840</v>
      </c>
      <c r="L37" s="83">
        <v>980</v>
      </c>
      <c r="M37" s="84">
        <v>860</v>
      </c>
      <c r="N37" s="84">
        <v>1105</v>
      </c>
      <c r="O37" s="85">
        <v>1135</v>
      </c>
      <c r="P37" s="85">
        <v>1065</v>
      </c>
      <c r="Q37" s="85">
        <v>1000</v>
      </c>
      <c r="R37" s="85">
        <v>990</v>
      </c>
      <c r="S37" s="86"/>
      <c r="T37" s="87">
        <f t="shared" si="5"/>
        <v>0.50299401197604787</v>
      </c>
      <c r="U37" s="87">
        <f t="shared" si="3"/>
        <v>0.51851851851851849</v>
      </c>
      <c r="V37" s="87">
        <f t="shared" si="3"/>
        <v>0.55483870967741933</v>
      </c>
      <c r="W37" s="87">
        <f t="shared" si="3"/>
        <v>0.55751765893037331</v>
      </c>
      <c r="X37" s="87">
        <f t="shared" si="3"/>
        <v>0.60021152829190905</v>
      </c>
      <c r="Y37" s="87">
        <f t="shared" si="3"/>
        <v>0.58645374449339205</v>
      </c>
      <c r="Z37" s="87">
        <f t="shared" si="3"/>
        <v>0.55897149245388489</v>
      </c>
      <c r="AA37" s="87">
        <f t="shared" si="3"/>
        <v>0.49673858504766683</v>
      </c>
      <c r="AB37"/>
      <c r="AC37"/>
    </row>
    <row r="38" spans="1:29" s="17" customFormat="1" ht="24" customHeight="1" x14ac:dyDescent="0.3">
      <c r="A38" s="44" t="s">
        <v>40</v>
      </c>
      <c r="B38" s="105">
        <v>588290</v>
      </c>
      <c r="C38" s="105">
        <v>606915</v>
      </c>
      <c r="D38" s="105">
        <v>649790</v>
      </c>
      <c r="E38" s="105">
        <v>675918</v>
      </c>
      <c r="F38" s="105">
        <v>684207</v>
      </c>
      <c r="G38" s="105">
        <v>714997</v>
      </c>
      <c r="H38" s="105">
        <v>760038</v>
      </c>
      <c r="I38" s="43">
        <v>789440</v>
      </c>
      <c r="J38" s="6"/>
      <c r="K38" s="105">
        <v>301845</v>
      </c>
      <c r="L38" s="105">
        <v>330525</v>
      </c>
      <c r="M38" s="105">
        <v>367635</v>
      </c>
      <c r="N38" s="105">
        <v>384425</v>
      </c>
      <c r="O38" s="105">
        <v>391445</v>
      </c>
      <c r="P38" s="105">
        <v>413255</v>
      </c>
      <c r="Q38" s="105">
        <v>428475</v>
      </c>
      <c r="R38" s="105">
        <v>427620</v>
      </c>
      <c r="S38" s="77"/>
      <c r="T38" s="107">
        <f>K38/B38</f>
        <v>0.51308878274320491</v>
      </c>
      <c r="U38" s="107">
        <f t="shared" si="3"/>
        <v>0.54459850226143691</v>
      </c>
      <c r="V38" s="107">
        <f t="shared" si="3"/>
        <v>0.56577509656966096</v>
      </c>
      <c r="W38" s="107">
        <f t="shared" si="3"/>
        <v>0.56874502528413207</v>
      </c>
      <c r="X38" s="107">
        <f t="shared" si="3"/>
        <v>0.57211487166895403</v>
      </c>
      <c r="Y38" s="107">
        <f t="shared" si="3"/>
        <v>0.57798144607599755</v>
      </c>
      <c r="Z38" s="107">
        <f t="shared" si="3"/>
        <v>0.56375470700149199</v>
      </c>
      <c r="AA38" s="107">
        <f t="shared" si="3"/>
        <v>0.54167511147142278</v>
      </c>
      <c r="AB38"/>
      <c r="AC38"/>
    </row>
    <row r="39" spans="1:29" ht="9" customHeight="1" x14ac:dyDescent="0.25"/>
    <row r="40" spans="1:29" x14ac:dyDescent="0.25">
      <c r="A40" s="45" t="s">
        <v>42</v>
      </c>
      <c r="B40" s="55">
        <v>576765</v>
      </c>
      <c r="C40" s="55">
        <v>595960</v>
      </c>
      <c r="D40" s="55">
        <v>645550</v>
      </c>
      <c r="E40" s="55">
        <v>671889</v>
      </c>
      <c r="F40" s="55">
        <v>686569</v>
      </c>
      <c r="G40" s="55">
        <v>719153</v>
      </c>
      <c r="H40" s="55">
        <v>767310</v>
      </c>
      <c r="I40" s="55">
        <v>800296</v>
      </c>
      <c r="J40" s="56"/>
      <c r="K40" s="57">
        <v>301320</v>
      </c>
      <c r="L40" s="54">
        <v>330355</v>
      </c>
      <c r="M40" s="55">
        <v>367025</v>
      </c>
      <c r="N40" s="55">
        <v>380620</v>
      </c>
      <c r="O40" s="55">
        <v>392625</v>
      </c>
      <c r="P40" s="55">
        <v>413790</v>
      </c>
      <c r="Q40" s="55">
        <v>431785</v>
      </c>
      <c r="R40" s="55">
        <v>432400</v>
      </c>
      <c r="S40" s="58"/>
      <c r="T40" s="48">
        <f>K40/B40</f>
        <v>0.52243114613404074</v>
      </c>
      <c r="U40" s="48">
        <f t="shared" ref="U40:AA42" si="6">L40/C40</f>
        <v>0.55432411571246387</v>
      </c>
      <c r="V40" s="48">
        <f t="shared" si="6"/>
        <v>0.56854620091394936</v>
      </c>
      <c r="W40" s="48">
        <f t="shared" si="6"/>
        <v>0.56649238192618123</v>
      </c>
      <c r="X40" s="48">
        <f t="shared" si="6"/>
        <v>0.5718653187079521</v>
      </c>
      <c r="Y40" s="48">
        <f t="shared" si="6"/>
        <v>0.57538521010132748</v>
      </c>
      <c r="Z40" s="48">
        <f t="shared" si="6"/>
        <v>0.56272562588784192</v>
      </c>
      <c r="AA40" s="48">
        <f t="shared" si="6"/>
        <v>0.54030008896708215</v>
      </c>
    </row>
    <row r="41" spans="1:29" x14ac:dyDescent="0.25">
      <c r="A41" s="46" t="s">
        <v>43</v>
      </c>
      <c r="B41" s="59">
        <v>6338065</v>
      </c>
      <c r="C41" s="59">
        <v>6500429</v>
      </c>
      <c r="D41" s="59">
        <v>6895963</v>
      </c>
      <c r="E41" s="59">
        <v>7138795</v>
      </c>
      <c r="F41" s="59">
        <v>7237479</v>
      </c>
      <c r="G41" s="59">
        <v>7546131</v>
      </c>
      <c r="H41" s="59">
        <v>7903001</v>
      </c>
      <c r="I41" s="59">
        <v>8164631</v>
      </c>
      <c r="J41" s="56"/>
      <c r="K41" s="59">
        <v>3209520</v>
      </c>
      <c r="L41" s="59">
        <v>3479850</v>
      </c>
      <c r="M41" s="59">
        <v>3821130</v>
      </c>
      <c r="N41" s="59">
        <v>3957915</v>
      </c>
      <c r="O41" s="59">
        <v>4036605</v>
      </c>
      <c r="P41" s="59">
        <v>4266155</v>
      </c>
      <c r="Q41" s="59">
        <v>4405525</v>
      </c>
      <c r="R41" s="59">
        <v>4405985</v>
      </c>
      <c r="S41" s="58"/>
      <c r="T41" s="50">
        <f>K41/B41</f>
        <v>0.50638799065645435</v>
      </c>
      <c r="U41" s="50">
        <f t="shared" si="6"/>
        <v>0.53532620693188093</v>
      </c>
      <c r="V41" s="50">
        <f t="shared" si="6"/>
        <v>0.5541111516984647</v>
      </c>
      <c r="W41" s="50">
        <f t="shared" si="6"/>
        <v>0.55442340058791439</v>
      </c>
      <c r="X41" s="50">
        <f t="shared" si="6"/>
        <v>0.55773633332822103</v>
      </c>
      <c r="Y41" s="50">
        <f t="shared" si="6"/>
        <v>0.56534335277243397</v>
      </c>
      <c r="Z41" s="50">
        <f t="shared" si="6"/>
        <v>0.55744963210810683</v>
      </c>
      <c r="AA41" s="50">
        <f t="shared" si="6"/>
        <v>0.53964288159501639</v>
      </c>
    </row>
    <row r="42" spans="1:29" x14ac:dyDescent="0.25">
      <c r="A42" s="47" t="s">
        <v>44</v>
      </c>
      <c r="B42" s="60">
        <v>24343000</v>
      </c>
      <c r="C42" s="60">
        <v>25309000</v>
      </c>
      <c r="D42" s="60">
        <v>27296859</v>
      </c>
      <c r="E42" s="60">
        <v>28846761</v>
      </c>
      <c r="F42" s="60">
        <v>30007094</v>
      </c>
      <c r="G42" s="60">
        <v>31612897</v>
      </c>
      <c r="H42" s="60">
        <v>33476688</v>
      </c>
      <c r="I42" s="60">
        <v>35151728</v>
      </c>
      <c r="J42" s="58"/>
      <c r="K42" s="61">
        <v>11842405</v>
      </c>
      <c r="L42" s="61">
        <v>13041590</v>
      </c>
      <c r="M42" s="61">
        <v>14603820</v>
      </c>
      <c r="N42" s="61">
        <v>15560475</v>
      </c>
      <c r="O42" s="61">
        <v>16383870</v>
      </c>
      <c r="P42" s="61">
        <v>17476930</v>
      </c>
      <c r="Q42" s="61">
        <v>18558685</v>
      </c>
      <c r="R42" s="61">
        <v>19107675</v>
      </c>
      <c r="S42" s="58"/>
      <c r="T42" s="52">
        <f>K42/B42</f>
        <v>0.48648091853921044</v>
      </c>
      <c r="U42" s="52">
        <f t="shared" si="6"/>
        <v>0.5152945592476984</v>
      </c>
      <c r="V42" s="52">
        <f t="shared" si="6"/>
        <v>0.53500001593589941</v>
      </c>
      <c r="W42" s="52">
        <f t="shared" si="6"/>
        <v>0.53941844632054181</v>
      </c>
      <c r="X42" s="52">
        <f t="shared" si="6"/>
        <v>0.54599988922619436</v>
      </c>
      <c r="Y42" s="52">
        <f t="shared" si="6"/>
        <v>0.55284177214128782</v>
      </c>
      <c r="Z42" s="52">
        <f t="shared" si="6"/>
        <v>0.55437637677896934</v>
      </c>
      <c r="AA42" s="52">
        <f t="shared" si="6"/>
        <v>0.54357711802958875</v>
      </c>
    </row>
    <row r="43" spans="1:29" x14ac:dyDescent="0.25">
      <c r="A43" s="114" t="s">
        <v>80</v>
      </c>
    </row>
    <row r="44" spans="1:29" x14ac:dyDescent="0.25">
      <c r="A44" s="115" t="s">
        <v>78</v>
      </c>
      <c r="R44" s="108"/>
    </row>
    <row r="45" spans="1:29" ht="15.6" x14ac:dyDescent="0.3">
      <c r="A45" s="204" t="s">
        <v>79</v>
      </c>
    </row>
  </sheetData>
  <mergeCells count="4">
    <mergeCell ref="A5:A6"/>
    <mergeCell ref="B5:I5"/>
    <mergeCell ref="K5:R5"/>
    <mergeCell ref="T5:AA5"/>
  </mergeCells>
  <hyperlinks>
    <hyperlink ref="A45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B49"/>
  <sheetViews>
    <sheetView zoomScale="90" zoomScaleNormal="90" workbookViewId="0">
      <selection activeCell="F45" sqref="F45"/>
    </sheetView>
  </sheetViews>
  <sheetFormatPr baseColWidth="10" defaultColWidth="11" defaultRowHeight="15" x14ac:dyDescent="0.25"/>
  <cols>
    <col min="1" max="1" width="29" style="2" customWidth="1"/>
    <col min="2" max="4" width="9.19921875" style="2" bestFit="1" customWidth="1"/>
    <col min="5" max="5" width="8.8984375" style="2" bestFit="1" customWidth="1"/>
    <col min="6" max="6" width="9.19921875" style="2" bestFit="1" customWidth="1"/>
    <col min="7" max="7" width="8.59765625" style="2" bestFit="1" customWidth="1"/>
    <col min="8" max="8" width="9.19921875" style="2" bestFit="1" customWidth="1"/>
    <col min="9" max="9" width="8.59765625" style="2" bestFit="1" customWidth="1"/>
    <col min="10" max="10" width="2.5" style="3" customWidth="1"/>
    <col min="11" max="12" width="8.19921875" style="2" bestFit="1" customWidth="1"/>
    <col min="13" max="13" width="8" style="2" bestFit="1" customWidth="1"/>
    <col min="14" max="18" width="8.19921875" style="2" bestFit="1" customWidth="1"/>
    <col min="19" max="19" width="2.19921875" style="2" customWidth="1"/>
    <col min="20" max="20" width="7.3984375" style="2" customWidth="1"/>
    <col min="21" max="26" width="6.59765625" style="2" customWidth="1"/>
    <col min="27" max="27" width="7.09765625" style="2" customWidth="1"/>
    <col min="28" max="16384" width="11" style="2"/>
  </cols>
  <sheetData>
    <row r="4" spans="1:28" x14ac:dyDescent="0.25">
      <c r="A4" s="1" t="s">
        <v>84</v>
      </c>
    </row>
    <row r="5" spans="1:28" s="17" customFormat="1" ht="24.75" customHeight="1" x14ac:dyDescent="0.3">
      <c r="A5" s="208" t="s">
        <v>52</v>
      </c>
      <c r="B5" s="215" t="s">
        <v>46</v>
      </c>
      <c r="C5" s="216"/>
      <c r="D5" s="216"/>
      <c r="E5" s="216"/>
      <c r="F5" s="216"/>
      <c r="G5" s="216"/>
      <c r="H5" s="216"/>
      <c r="I5" s="213"/>
      <c r="J5" s="66"/>
      <c r="K5" s="215" t="s">
        <v>53</v>
      </c>
      <c r="L5" s="216"/>
      <c r="M5" s="216"/>
      <c r="N5" s="216"/>
      <c r="O5" s="216"/>
      <c r="P5" s="216"/>
      <c r="Q5" s="216"/>
      <c r="R5" s="213"/>
      <c r="S5" s="67"/>
      <c r="T5" s="215" t="s">
        <v>54</v>
      </c>
      <c r="U5" s="216"/>
      <c r="V5" s="216"/>
      <c r="W5" s="216"/>
      <c r="X5" s="216"/>
      <c r="Y5" s="216"/>
      <c r="Z5" s="216"/>
      <c r="AA5" s="220"/>
    </row>
    <row r="6" spans="1:28" s="17" customFormat="1" ht="15.6" x14ac:dyDescent="0.3">
      <c r="A6" s="208"/>
      <c r="B6" s="69" t="s">
        <v>3</v>
      </c>
      <c r="C6" s="69" t="s">
        <v>4</v>
      </c>
      <c r="D6" s="69" t="s">
        <v>5</v>
      </c>
      <c r="E6" s="69" t="s">
        <v>6</v>
      </c>
      <c r="F6" s="69" t="s">
        <v>7</v>
      </c>
      <c r="G6" s="69" t="s">
        <v>8</v>
      </c>
      <c r="H6" s="69" t="s">
        <v>45</v>
      </c>
      <c r="I6" s="24" t="s">
        <v>56</v>
      </c>
      <c r="J6" s="70"/>
      <c r="K6" s="69" t="s">
        <v>3</v>
      </c>
      <c r="L6" s="69" t="s">
        <v>4</v>
      </c>
      <c r="M6" s="69" t="s">
        <v>5</v>
      </c>
      <c r="N6" s="69" t="s">
        <v>6</v>
      </c>
      <c r="O6" s="69" t="s">
        <v>7</v>
      </c>
      <c r="P6" s="69" t="s">
        <v>8</v>
      </c>
      <c r="Q6" s="69" t="s">
        <v>45</v>
      </c>
      <c r="R6" s="69" t="s">
        <v>56</v>
      </c>
      <c r="S6" s="70"/>
      <c r="T6" s="69" t="s">
        <v>3</v>
      </c>
      <c r="U6" s="69" t="s">
        <v>4</v>
      </c>
      <c r="V6" s="69" t="s">
        <v>5</v>
      </c>
      <c r="W6" s="69" t="s">
        <v>6</v>
      </c>
      <c r="X6" s="69" t="s">
        <v>7</v>
      </c>
      <c r="Y6" s="69" t="s">
        <v>8</v>
      </c>
      <c r="Z6" s="69" t="s">
        <v>45</v>
      </c>
      <c r="AA6" s="111">
        <v>2016</v>
      </c>
      <c r="AB6"/>
    </row>
    <row r="7" spans="1:28" s="17" customFormat="1" ht="15.6" x14ac:dyDescent="0.3">
      <c r="A7" s="29" t="s">
        <v>9</v>
      </c>
      <c r="B7" s="75">
        <v>454810</v>
      </c>
      <c r="C7" s="75">
        <v>463355</v>
      </c>
      <c r="D7" s="75">
        <v>478980</v>
      </c>
      <c r="E7" s="75">
        <v>504235</v>
      </c>
      <c r="F7" s="75">
        <v>507986</v>
      </c>
      <c r="G7" s="75">
        <v>525376</v>
      </c>
      <c r="H7" s="75">
        <v>551462</v>
      </c>
      <c r="I7" s="30">
        <v>567265</v>
      </c>
      <c r="J7" s="76"/>
      <c r="K7" s="75">
        <v>39815</v>
      </c>
      <c r="L7" s="75">
        <v>46340</v>
      </c>
      <c r="M7" s="75">
        <v>54890</v>
      </c>
      <c r="N7" s="75">
        <v>63645</v>
      </c>
      <c r="O7" s="75">
        <v>72495</v>
      </c>
      <c r="P7" s="75">
        <v>82855</v>
      </c>
      <c r="Q7" s="75">
        <v>99175</v>
      </c>
      <c r="R7" s="75">
        <v>115965</v>
      </c>
      <c r="S7" s="77"/>
      <c r="T7" s="78">
        <f>K7/B7</f>
        <v>8.7542050526593529E-2</v>
      </c>
      <c r="U7" s="78">
        <f t="shared" ref="U7:AA22" si="0">L7/C7</f>
        <v>0.10000971177606803</v>
      </c>
      <c r="V7" s="78">
        <f t="shared" si="0"/>
        <v>0.11459768675101256</v>
      </c>
      <c r="W7" s="78">
        <f t="shared" si="0"/>
        <v>0.12622090890160342</v>
      </c>
      <c r="X7" s="78">
        <f t="shared" si="0"/>
        <v>0.14271062588339048</v>
      </c>
      <c r="Y7" s="78">
        <f t="shared" si="0"/>
        <v>0.15770610001218174</v>
      </c>
      <c r="Z7" s="78">
        <f t="shared" si="0"/>
        <v>0.17984013404368751</v>
      </c>
      <c r="AA7" s="78">
        <f t="shared" si="0"/>
        <v>0.2044282654491287</v>
      </c>
      <c r="AB7"/>
    </row>
    <row r="8" spans="1:28" s="17" customFormat="1" ht="15.9" customHeight="1" x14ac:dyDescent="0.3">
      <c r="A8" s="79" t="s">
        <v>10</v>
      </c>
      <c r="B8" s="80">
        <v>434465</v>
      </c>
      <c r="C8" s="80">
        <v>440600</v>
      </c>
      <c r="D8" s="80">
        <v>451070</v>
      </c>
      <c r="E8" s="80">
        <v>473569</v>
      </c>
      <c r="F8" s="80">
        <v>476330</v>
      </c>
      <c r="G8" s="81">
        <v>491142</v>
      </c>
      <c r="H8" s="81">
        <v>516576</v>
      </c>
      <c r="I8" s="10">
        <v>531902</v>
      </c>
      <c r="J8" s="82"/>
      <c r="K8" s="83">
        <v>38805</v>
      </c>
      <c r="L8" s="83">
        <v>45195</v>
      </c>
      <c r="M8" s="84">
        <v>53260</v>
      </c>
      <c r="N8" s="84">
        <v>61720</v>
      </c>
      <c r="O8" s="85">
        <v>70075</v>
      </c>
      <c r="P8" s="85">
        <v>79335</v>
      </c>
      <c r="Q8" s="85">
        <v>93990</v>
      </c>
      <c r="R8" s="85">
        <v>109575</v>
      </c>
      <c r="S8" s="86"/>
      <c r="T8" s="87">
        <f>K8/B8</f>
        <v>8.9316745882867435E-2</v>
      </c>
      <c r="U8" s="87">
        <f t="shared" si="0"/>
        <v>0.1025760326827054</v>
      </c>
      <c r="V8" s="87">
        <f t="shared" si="0"/>
        <v>0.11807479992018977</v>
      </c>
      <c r="W8" s="87">
        <f t="shared" si="0"/>
        <v>0.13032947680274681</v>
      </c>
      <c r="X8" s="87">
        <f t="shared" si="0"/>
        <v>0.14711439548212374</v>
      </c>
      <c r="Y8" s="87">
        <f t="shared" si="0"/>
        <v>0.16153169551779323</v>
      </c>
      <c r="Z8" s="87">
        <f t="shared" si="0"/>
        <v>0.18194805798178776</v>
      </c>
      <c r="AA8" s="87">
        <f t="shared" si="0"/>
        <v>0.20600599358528451</v>
      </c>
      <c r="AB8"/>
    </row>
    <row r="9" spans="1:28" s="17" customFormat="1" ht="15.9" customHeight="1" x14ac:dyDescent="0.3">
      <c r="A9" s="79" t="s">
        <v>11</v>
      </c>
      <c r="B9" s="88">
        <v>12935</v>
      </c>
      <c r="C9" s="88">
        <v>13745</v>
      </c>
      <c r="D9" s="88">
        <v>15240</v>
      </c>
      <c r="E9" s="80">
        <v>15895</v>
      </c>
      <c r="F9" s="80">
        <v>15929</v>
      </c>
      <c r="G9" s="81">
        <v>16516</v>
      </c>
      <c r="H9" s="81">
        <v>16745</v>
      </c>
      <c r="I9" s="10">
        <v>16543</v>
      </c>
      <c r="J9" s="82"/>
      <c r="K9" s="83">
        <v>555</v>
      </c>
      <c r="L9" s="83">
        <v>680</v>
      </c>
      <c r="M9" s="84">
        <v>870</v>
      </c>
      <c r="N9" s="84">
        <v>1145</v>
      </c>
      <c r="O9" s="85">
        <v>1470</v>
      </c>
      <c r="P9" s="85">
        <v>1870</v>
      </c>
      <c r="Q9" s="85">
        <v>2920</v>
      </c>
      <c r="R9" s="85">
        <v>3375</v>
      </c>
      <c r="S9" s="86"/>
      <c r="T9" s="87">
        <f t="shared" ref="T9:T10" si="1">K9/B9</f>
        <v>4.2906841901816775E-2</v>
      </c>
      <c r="U9" s="87">
        <f t="shared" si="0"/>
        <v>4.9472535467442708E-2</v>
      </c>
      <c r="V9" s="87">
        <f t="shared" si="0"/>
        <v>5.7086614173228349E-2</v>
      </c>
      <c r="W9" s="87">
        <f t="shared" si="0"/>
        <v>7.2035231204781378E-2</v>
      </c>
      <c r="X9" s="87">
        <f t="shared" si="0"/>
        <v>9.2284512524326706E-2</v>
      </c>
      <c r="Y9" s="87">
        <f t="shared" si="0"/>
        <v>0.11322354080891257</v>
      </c>
      <c r="Z9" s="87">
        <f t="shared" si="0"/>
        <v>0.17438041206330249</v>
      </c>
      <c r="AA9" s="87">
        <f t="shared" si="0"/>
        <v>0.20401378226440187</v>
      </c>
      <c r="AB9"/>
    </row>
    <row r="10" spans="1:28" s="17" customFormat="1" ht="15.9" customHeight="1" x14ac:dyDescent="0.3">
      <c r="A10" s="79" t="s">
        <v>12</v>
      </c>
      <c r="B10" s="88">
        <v>7400</v>
      </c>
      <c r="C10" s="88">
        <v>9010</v>
      </c>
      <c r="D10" s="88">
        <v>12680</v>
      </c>
      <c r="E10" s="80">
        <v>14771</v>
      </c>
      <c r="F10" s="80">
        <v>15727</v>
      </c>
      <c r="G10" s="81">
        <v>17281</v>
      </c>
      <c r="H10" s="81">
        <v>18141</v>
      </c>
      <c r="I10" s="10">
        <v>18820</v>
      </c>
      <c r="J10" s="82"/>
      <c r="K10" s="83">
        <v>395</v>
      </c>
      <c r="L10" s="83">
        <v>460</v>
      </c>
      <c r="M10" s="84">
        <v>705</v>
      </c>
      <c r="N10" s="84">
        <v>770</v>
      </c>
      <c r="O10" s="85">
        <v>950</v>
      </c>
      <c r="P10" s="85">
        <v>1230</v>
      </c>
      <c r="Q10" s="85">
        <v>1900</v>
      </c>
      <c r="R10" s="85">
        <v>3015</v>
      </c>
      <c r="S10" s="86"/>
      <c r="T10" s="87">
        <f t="shared" si="1"/>
        <v>5.3378378378378381E-2</v>
      </c>
      <c r="U10" s="87">
        <f t="shared" si="0"/>
        <v>5.1054384017758046E-2</v>
      </c>
      <c r="V10" s="87">
        <f t="shared" si="0"/>
        <v>5.5599369085173503E-2</v>
      </c>
      <c r="W10" s="87">
        <f t="shared" si="0"/>
        <v>5.2129172026267684E-2</v>
      </c>
      <c r="X10" s="87">
        <f t="shared" si="0"/>
        <v>6.0405671774655049E-2</v>
      </c>
      <c r="Y10" s="87">
        <f t="shared" si="0"/>
        <v>7.1176436548810826E-2</v>
      </c>
      <c r="Z10" s="87">
        <f t="shared" si="0"/>
        <v>0.10473513036767543</v>
      </c>
      <c r="AA10" s="87">
        <f t="shared" si="0"/>
        <v>0.16020191285866101</v>
      </c>
      <c r="AB10"/>
    </row>
    <row r="11" spans="1:28" s="17" customFormat="1" ht="15.9" customHeight="1" x14ac:dyDescent="0.3">
      <c r="A11" s="36" t="s">
        <v>13</v>
      </c>
      <c r="B11" s="90">
        <v>86990</v>
      </c>
      <c r="C11" s="90">
        <v>95755</v>
      </c>
      <c r="D11" s="90">
        <v>119355</v>
      </c>
      <c r="E11" s="91">
        <v>118344</v>
      </c>
      <c r="F11" s="91">
        <v>121999</v>
      </c>
      <c r="G11" s="92">
        <v>130006</v>
      </c>
      <c r="H11" s="92">
        <v>138769</v>
      </c>
      <c r="I11" s="38">
        <v>143414</v>
      </c>
      <c r="J11" s="93"/>
      <c r="K11" s="94">
        <v>5990</v>
      </c>
      <c r="L11" s="94">
        <v>7280</v>
      </c>
      <c r="M11" s="95">
        <v>10125</v>
      </c>
      <c r="N11" s="95">
        <v>10210</v>
      </c>
      <c r="O11" s="91">
        <v>11795</v>
      </c>
      <c r="P11" s="91">
        <v>14185</v>
      </c>
      <c r="Q11" s="91">
        <v>18865</v>
      </c>
      <c r="R11" s="91">
        <v>25140</v>
      </c>
      <c r="S11" s="77"/>
      <c r="T11" s="96">
        <f>K11/B11</f>
        <v>6.8858489481549601E-2</v>
      </c>
      <c r="U11" s="96">
        <f t="shared" si="0"/>
        <v>7.6027361495483267E-2</v>
      </c>
      <c r="V11" s="96">
        <f t="shared" si="0"/>
        <v>8.4830966444639944E-2</v>
      </c>
      <c r="W11" s="96">
        <f t="shared" si="0"/>
        <v>8.6273913337389305E-2</v>
      </c>
      <c r="X11" s="96">
        <f t="shared" si="0"/>
        <v>9.6681120337051937E-2</v>
      </c>
      <c r="Y11" s="96">
        <f t="shared" si="0"/>
        <v>0.10911034875313447</v>
      </c>
      <c r="Z11" s="96">
        <f t="shared" si="0"/>
        <v>0.13594534802441469</v>
      </c>
      <c r="AA11" s="96">
        <f t="shared" si="0"/>
        <v>0.17529669348878074</v>
      </c>
      <c r="AB11"/>
    </row>
    <row r="12" spans="1:28" s="17" customFormat="1" ht="15.9" customHeight="1" x14ac:dyDescent="0.3">
      <c r="A12" s="19" t="s">
        <v>14</v>
      </c>
      <c r="B12" s="98">
        <v>19610</v>
      </c>
      <c r="C12" s="98">
        <v>20465</v>
      </c>
      <c r="D12" s="98">
        <v>23285</v>
      </c>
      <c r="E12" s="98">
        <v>24819</v>
      </c>
      <c r="F12" s="98">
        <v>26459</v>
      </c>
      <c r="G12" s="98">
        <v>29738</v>
      </c>
      <c r="H12" s="98">
        <v>36929</v>
      </c>
      <c r="I12" s="16">
        <v>43485</v>
      </c>
      <c r="J12" s="76"/>
      <c r="K12" s="98">
        <v>825</v>
      </c>
      <c r="L12" s="98">
        <v>1000</v>
      </c>
      <c r="M12" s="98">
        <v>1225</v>
      </c>
      <c r="N12" s="98">
        <v>1425</v>
      </c>
      <c r="O12" s="98">
        <v>1740</v>
      </c>
      <c r="P12" s="98">
        <v>2225</v>
      </c>
      <c r="Q12" s="98">
        <v>2800</v>
      </c>
      <c r="R12" s="98">
        <v>4100</v>
      </c>
      <c r="S12" s="77"/>
      <c r="T12" s="99">
        <f>K12/B12</f>
        <v>4.2070372259051504E-2</v>
      </c>
      <c r="U12" s="99">
        <f t="shared" si="0"/>
        <v>4.8863913999511357E-2</v>
      </c>
      <c r="V12" s="99">
        <f t="shared" si="0"/>
        <v>5.2608975735452007E-2</v>
      </c>
      <c r="W12" s="99">
        <f t="shared" si="0"/>
        <v>5.7415689592650788E-2</v>
      </c>
      <c r="X12" s="99">
        <f t="shared" si="0"/>
        <v>6.576212252919611E-2</v>
      </c>
      <c r="Y12" s="99">
        <f t="shared" si="0"/>
        <v>7.4820095500706174E-2</v>
      </c>
      <c r="Z12" s="99">
        <f t="shared" si="0"/>
        <v>7.5821170353922385E-2</v>
      </c>
      <c r="AA12" s="99">
        <f t="shared" si="0"/>
        <v>9.4285385765206398E-2</v>
      </c>
      <c r="AB12"/>
    </row>
    <row r="13" spans="1:28" s="17" customFormat="1" ht="15.9" customHeight="1" x14ac:dyDescent="0.3">
      <c r="A13" s="79" t="s">
        <v>15</v>
      </c>
      <c r="B13" s="88">
        <v>570</v>
      </c>
      <c r="C13" s="88">
        <v>650</v>
      </c>
      <c r="D13" s="88">
        <v>815</v>
      </c>
      <c r="E13" s="80">
        <v>921</v>
      </c>
      <c r="F13" s="80">
        <v>1055</v>
      </c>
      <c r="G13" s="81">
        <v>1532</v>
      </c>
      <c r="H13" s="81">
        <v>1613</v>
      </c>
      <c r="I13" s="10">
        <v>1960</v>
      </c>
      <c r="J13" s="82"/>
      <c r="K13" s="83">
        <v>55</v>
      </c>
      <c r="L13" s="83">
        <v>75</v>
      </c>
      <c r="M13" s="84">
        <v>85</v>
      </c>
      <c r="N13" s="84">
        <v>115</v>
      </c>
      <c r="O13" s="85">
        <v>140</v>
      </c>
      <c r="P13" s="85">
        <v>220</v>
      </c>
      <c r="Q13" s="85">
        <v>235</v>
      </c>
      <c r="R13" s="85">
        <v>305</v>
      </c>
      <c r="S13" s="86"/>
      <c r="T13" s="87">
        <f>K13/B13</f>
        <v>9.6491228070175433E-2</v>
      </c>
      <c r="U13" s="87">
        <f t="shared" si="0"/>
        <v>0.11538461538461539</v>
      </c>
      <c r="V13" s="87">
        <f t="shared" si="0"/>
        <v>0.10429447852760736</v>
      </c>
      <c r="W13" s="87">
        <f t="shared" si="0"/>
        <v>0.1248642779587405</v>
      </c>
      <c r="X13" s="87">
        <f t="shared" si="0"/>
        <v>0.13270142180094788</v>
      </c>
      <c r="Y13" s="87">
        <f t="shared" si="0"/>
        <v>0.14360313315926893</v>
      </c>
      <c r="Z13" s="87">
        <f t="shared" si="0"/>
        <v>0.14569125852448853</v>
      </c>
      <c r="AA13" s="87">
        <f t="shared" si="0"/>
        <v>0.15561224489795919</v>
      </c>
      <c r="AB13"/>
    </row>
    <row r="14" spans="1:28" s="17" customFormat="1" ht="15.9" customHeight="1" x14ac:dyDescent="0.3">
      <c r="A14" s="79" t="s">
        <v>16</v>
      </c>
      <c r="B14" s="88">
        <v>3285</v>
      </c>
      <c r="C14" s="88">
        <v>3715</v>
      </c>
      <c r="D14" s="88">
        <v>4460</v>
      </c>
      <c r="E14" s="80">
        <v>5008</v>
      </c>
      <c r="F14" s="80">
        <v>5519</v>
      </c>
      <c r="G14" s="81">
        <v>6081</v>
      </c>
      <c r="H14" s="81">
        <v>7327</v>
      </c>
      <c r="I14" s="10">
        <v>7801</v>
      </c>
      <c r="J14" s="82"/>
      <c r="K14" s="83">
        <v>100</v>
      </c>
      <c r="L14" s="83">
        <v>100</v>
      </c>
      <c r="M14" s="84">
        <v>150</v>
      </c>
      <c r="N14" s="84">
        <v>200</v>
      </c>
      <c r="O14" s="85">
        <v>285</v>
      </c>
      <c r="P14" s="85">
        <v>320</v>
      </c>
      <c r="Q14" s="85">
        <v>505</v>
      </c>
      <c r="R14" s="85">
        <v>820</v>
      </c>
      <c r="S14" s="86"/>
      <c r="T14" s="87">
        <f t="shared" ref="T14:T21" si="2">K14/B14</f>
        <v>3.0441400304414001E-2</v>
      </c>
      <c r="U14" s="87">
        <f t="shared" si="0"/>
        <v>2.6917900403768506E-2</v>
      </c>
      <c r="V14" s="87">
        <f t="shared" si="0"/>
        <v>3.3632286995515695E-2</v>
      </c>
      <c r="W14" s="87">
        <f t="shared" si="0"/>
        <v>3.9936102236421724E-2</v>
      </c>
      <c r="X14" s="87">
        <f t="shared" si="0"/>
        <v>5.1639789816995831E-2</v>
      </c>
      <c r="Y14" s="87">
        <f t="shared" si="0"/>
        <v>5.2622923861207038E-2</v>
      </c>
      <c r="Z14" s="87">
        <f t="shared" si="0"/>
        <v>6.8923160911696466E-2</v>
      </c>
      <c r="AA14" s="87">
        <f t="shared" si="0"/>
        <v>0.10511472888091271</v>
      </c>
      <c r="AB14"/>
    </row>
    <row r="15" spans="1:28" s="17" customFormat="1" ht="15.9" customHeight="1" x14ac:dyDescent="0.3">
      <c r="A15" s="79" t="s">
        <v>17</v>
      </c>
      <c r="B15" s="88">
        <v>260</v>
      </c>
      <c r="C15" s="88">
        <v>290</v>
      </c>
      <c r="D15" s="88">
        <v>340</v>
      </c>
      <c r="E15" s="80">
        <v>368</v>
      </c>
      <c r="F15" s="80">
        <v>447</v>
      </c>
      <c r="G15" s="81">
        <v>530</v>
      </c>
      <c r="H15" s="81">
        <v>598</v>
      </c>
      <c r="I15" s="10">
        <v>638</v>
      </c>
      <c r="J15" s="82"/>
      <c r="K15" s="83">
        <v>5</v>
      </c>
      <c r="L15" s="83">
        <v>20</v>
      </c>
      <c r="M15" s="84">
        <v>10</v>
      </c>
      <c r="N15" s="84">
        <v>30</v>
      </c>
      <c r="O15" s="85">
        <v>25</v>
      </c>
      <c r="P15" s="85">
        <v>30</v>
      </c>
      <c r="Q15" s="85">
        <v>35</v>
      </c>
      <c r="R15" s="85">
        <v>55</v>
      </c>
      <c r="S15" s="86"/>
      <c r="T15" s="87">
        <f t="shared" si="2"/>
        <v>1.9230769230769232E-2</v>
      </c>
      <c r="U15" s="87">
        <f t="shared" si="0"/>
        <v>6.8965517241379309E-2</v>
      </c>
      <c r="V15" s="87">
        <f t="shared" si="0"/>
        <v>2.9411764705882353E-2</v>
      </c>
      <c r="W15" s="87">
        <f t="shared" si="0"/>
        <v>8.1521739130434784E-2</v>
      </c>
      <c r="X15" s="87">
        <f t="shared" si="0"/>
        <v>5.5928411633109618E-2</v>
      </c>
      <c r="Y15" s="87">
        <f t="shared" si="0"/>
        <v>5.6603773584905662E-2</v>
      </c>
      <c r="Z15" s="87">
        <f t="shared" si="0"/>
        <v>5.8528428093645488E-2</v>
      </c>
      <c r="AA15" s="87">
        <f t="shared" si="0"/>
        <v>8.6206896551724144E-2</v>
      </c>
      <c r="AB15"/>
    </row>
    <row r="16" spans="1:28" s="17" customFormat="1" ht="15.9" customHeight="1" x14ac:dyDescent="0.3">
      <c r="A16" s="79" t="s">
        <v>18</v>
      </c>
      <c r="B16" s="88">
        <v>75</v>
      </c>
      <c r="C16" s="88">
        <v>70</v>
      </c>
      <c r="D16" s="88">
        <v>140</v>
      </c>
      <c r="E16" s="80">
        <v>83</v>
      </c>
      <c r="F16" s="80">
        <v>184</v>
      </c>
      <c r="G16" s="81">
        <v>266</v>
      </c>
      <c r="H16" s="81">
        <v>251</v>
      </c>
      <c r="I16" s="10">
        <v>260</v>
      </c>
      <c r="J16" s="82"/>
      <c r="K16" s="83">
        <v>0</v>
      </c>
      <c r="L16" s="83">
        <v>15</v>
      </c>
      <c r="M16" s="84">
        <v>15</v>
      </c>
      <c r="N16" s="84">
        <v>15</v>
      </c>
      <c r="O16" s="85">
        <v>35</v>
      </c>
      <c r="P16" s="85">
        <v>60</v>
      </c>
      <c r="Q16" s="85">
        <v>60</v>
      </c>
      <c r="R16" s="85">
        <v>90</v>
      </c>
      <c r="S16" s="86"/>
      <c r="T16" s="87">
        <f t="shared" si="2"/>
        <v>0</v>
      </c>
      <c r="U16" s="87">
        <f t="shared" si="0"/>
        <v>0.21428571428571427</v>
      </c>
      <c r="V16" s="87">
        <f t="shared" si="0"/>
        <v>0.10714285714285714</v>
      </c>
      <c r="W16" s="87">
        <f t="shared" si="0"/>
        <v>0.18072289156626506</v>
      </c>
      <c r="X16" s="87">
        <f t="shared" si="0"/>
        <v>0.19021739130434784</v>
      </c>
      <c r="Y16" s="87">
        <f t="shared" si="0"/>
        <v>0.22556390977443608</v>
      </c>
      <c r="Z16" s="87">
        <f t="shared" si="0"/>
        <v>0.23904382470119523</v>
      </c>
      <c r="AA16" s="87">
        <f t="shared" si="0"/>
        <v>0.34615384615384615</v>
      </c>
      <c r="AB16"/>
    </row>
    <row r="17" spans="1:28" s="17" customFormat="1" ht="15.9" customHeight="1" x14ac:dyDescent="0.3">
      <c r="A17" s="79" t="s">
        <v>19</v>
      </c>
      <c r="B17" s="88">
        <v>2220</v>
      </c>
      <c r="C17" s="88">
        <v>2390</v>
      </c>
      <c r="D17" s="88">
        <v>2835</v>
      </c>
      <c r="E17" s="80">
        <v>3214</v>
      </c>
      <c r="F17" s="80">
        <v>3383</v>
      </c>
      <c r="G17" s="81">
        <v>3790</v>
      </c>
      <c r="H17" s="81">
        <v>5696</v>
      </c>
      <c r="I17" s="10">
        <v>7348</v>
      </c>
      <c r="J17" s="82"/>
      <c r="K17" s="83">
        <v>110</v>
      </c>
      <c r="L17" s="83">
        <v>130</v>
      </c>
      <c r="M17" s="84">
        <v>200</v>
      </c>
      <c r="N17" s="84">
        <v>215</v>
      </c>
      <c r="O17" s="85">
        <v>280</v>
      </c>
      <c r="P17" s="85">
        <v>305</v>
      </c>
      <c r="Q17" s="85">
        <v>395</v>
      </c>
      <c r="R17" s="85">
        <v>610</v>
      </c>
      <c r="S17" s="86"/>
      <c r="T17" s="87">
        <f t="shared" si="2"/>
        <v>4.954954954954955E-2</v>
      </c>
      <c r="U17" s="87">
        <f t="shared" si="0"/>
        <v>5.4393305439330547E-2</v>
      </c>
      <c r="V17" s="87">
        <f t="shared" si="0"/>
        <v>7.0546737213403876E-2</v>
      </c>
      <c r="W17" s="87">
        <f t="shared" si="0"/>
        <v>6.6894835096453012E-2</v>
      </c>
      <c r="X17" s="87">
        <f t="shared" si="0"/>
        <v>8.2766775051729233E-2</v>
      </c>
      <c r="Y17" s="87">
        <f t="shared" si="0"/>
        <v>8.0474934036939311E-2</v>
      </c>
      <c r="Z17" s="87">
        <f t="shared" si="0"/>
        <v>6.934691011235955E-2</v>
      </c>
      <c r="AA17" s="87">
        <f t="shared" si="0"/>
        <v>8.3015786608600983E-2</v>
      </c>
      <c r="AB17"/>
    </row>
    <row r="18" spans="1:28" s="17" customFormat="1" ht="15.9" customHeight="1" x14ac:dyDescent="0.3">
      <c r="A18" s="79" t="s">
        <v>20</v>
      </c>
      <c r="B18" s="88">
        <v>3310</v>
      </c>
      <c r="C18" s="88">
        <v>3590</v>
      </c>
      <c r="D18" s="88">
        <v>4010</v>
      </c>
      <c r="E18" s="80">
        <v>4428</v>
      </c>
      <c r="F18" s="80">
        <v>4681</v>
      </c>
      <c r="G18" s="81">
        <v>5021</v>
      </c>
      <c r="H18" s="81">
        <v>6319</v>
      </c>
      <c r="I18" s="10">
        <v>7706</v>
      </c>
      <c r="J18" s="82"/>
      <c r="K18" s="83">
        <v>215</v>
      </c>
      <c r="L18" s="83">
        <v>230</v>
      </c>
      <c r="M18" s="84">
        <v>255</v>
      </c>
      <c r="N18" s="84">
        <v>280</v>
      </c>
      <c r="O18" s="85">
        <v>350</v>
      </c>
      <c r="P18" s="85">
        <v>445</v>
      </c>
      <c r="Q18" s="85">
        <v>540</v>
      </c>
      <c r="R18" s="85">
        <v>800</v>
      </c>
      <c r="S18" s="86"/>
      <c r="T18" s="87">
        <f t="shared" si="2"/>
        <v>6.4954682779456194E-2</v>
      </c>
      <c r="U18" s="87">
        <f t="shared" si="0"/>
        <v>6.4066852367688026E-2</v>
      </c>
      <c r="V18" s="87">
        <f t="shared" si="0"/>
        <v>6.3591022443890269E-2</v>
      </c>
      <c r="W18" s="87">
        <f t="shared" si="0"/>
        <v>6.323396567299007E-2</v>
      </c>
      <c r="X18" s="87">
        <f t="shared" si="0"/>
        <v>7.4770348216193119E-2</v>
      </c>
      <c r="Y18" s="87">
        <f t="shared" si="0"/>
        <v>8.862776339374627E-2</v>
      </c>
      <c r="Z18" s="87">
        <f t="shared" si="0"/>
        <v>8.5456559582212377E-2</v>
      </c>
      <c r="AA18" s="87">
        <f t="shared" si="0"/>
        <v>0.10381520892810797</v>
      </c>
      <c r="AB18"/>
    </row>
    <row r="19" spans="1:28" s="17" customFormat="1" ht="15.9" customHeight="1" x14ac:dyDescent="0.3">
      <c r="A19" s="79" t="s">
        <v>21</v>
      </c>
      <c r="B19" s="88">
        <v>2890</v>
      </c>
      <c r="C19" s="88">
        <v>2715</v>
      </c>
      <c r="D19" s="88">
        <v>2755</v>
      </c>
      <c r="E19" s="80">
        <v>2204</v>
      </c>
      <c r="F19" s="80">
        <v>2256</v>
      </c>
      <c r="G19" s="81">
        <v>2827</v>
      </c>
      <c r="H19" s="81">
        <v>2933</v>
      </c>
      <c r="I19" s="10">
        <v>3382</v>
      </c>
      <c r="J19" s="82"/>
      <c r="K19" s="83">
        <v>80</v>
      </c>
      <c r="L19" s="83">
        <v>85</v>
      </c>
      <c r="M19" s="84">
        <v>90</v>
      </c>
      <c r="N19" s="84">
        <v>135</v>
      </c>
      <c r="O19" s="85">
        <v>130</v>
      </c>
      <c r="P19" s="85" t="s">
        <v>55</v>
      </c>
      <c r="Q19" s="85">
        <v>205</v>
      </c>
      <c r="R19" s="85">
        <v>270</v>
      </c>
      <c r="S19" s="86"/>
      <c r="T19" s="87">
        <f t="shared" si="2"/>
        <v>2.768166089965398E-2</v>
      </c>
      <c r="U19" s="87">
        <f t="shared" si="0"/>
        <v>3.1307550644567222E-2</v>
      </c>
      <c r="V19" s="87">
        <f t="shared" si="0"/>
        <v>3.2667876588021776E-2</v>
      </c>
      <c r="W19" s="87">
        <f t="shared" si="0"/>
        <v>6.1252268602540835E-2</v>
      </c>
      <c r="X19" s="87">
        <f t="shared" si="0"/>
        <v>5.7624113475177305E-2</v>
      </c>
      <c r="Y19" s="87" t="s">
        <v>55</v>
      </c>
      <c r="Z19" s="87">
        <f t="shared" si="0"/>
        <v>6.9894306171155815E-2</v>
      </c>
      <c r="AA19" s="87">
        <f t="shared" si="0"/>
        <v>7.9834417504435248E-2</v>
      </c>
      <c r="AB19"/>
    </row>
    <row r="20" spans="1:28" s="17" customFormat="1" ht="15.9" customHeight="1" x14ac:dyDescent="0.3">
      <c r="A20" s="79" t="s">
        <v>22</v>
      </c>
      <c r="B20" s="88">
        <v>3490</v>
      </c>
      <c r="C20" s="88">
        <v>3310</v>
      </c>
      <c r="D20" s="88">
        <v>3535</v>
      </c>
      <c r="E20" s="80">
        <v>3751</v>
      </c>
      <c r="F20" s="80">
        <v>3668</v>
      </c>
      <c r="G20" s="81">
        <v>3825</v>
      </c>
      <c r="H20" s="81">
        <v>5086</v>
      </c>
      <c r="I20" s="10">
        <v>6031</v>
      </c>
      <c r="J20" s="82"/>
      <c r="K20" s="83">
        <v>70</v>
      </c>
      <c r="L20" s="83">
        <v>80</v>
      </c>
      <c r="M20" s="84">
        <v>100</v>
      </c>
      <c r="N20" s="84">
        <v>120</v>
      </c>
      <c r="O20" s="85">
        <v>125</v>
      </c>
      <c r="P20" s="85">
        <v>190</v>
      </c>
      <c r="Q20" s="85">
        <v>190</v>
      </c>
      <c r="R20" s="85">
        <v>300</v>
      </c>
      <c r="S20" s="86"/>
      <c r="T20" s="87">
        <f t="shared" si="2"/>
        <v>2.0057306590257881E-2</v>
      </c>
      <c r="U20" s="87">
        <f t="shared" si="0"/>
        <v>2.4169184290030211E-2</v>
      </c>
      <c r="V20" s="87">
        <f t="shared" si="0"/>
        <v>2.8288543140028287E-2</v>
      </c>
      <c r="W20" s="87">
        <f t="shared" si="0"/>
        <v>3.1991468941615572E-2</v>
      </c>
      <c r="X20" s="87">
        <f t="shared" si="0"/>
        <v>3.4078516902944382E-2</v>
      </c>
      <c r="Y20" s="87">
        <f t="shared" si="0"/>
        <v>4.9673202614379082E-2</v>
      </c>
      <c r="Z20" s="87">
        <f t="shared" si="0"/>
        <v>3.7357451828548958E-2</v>
      </c>
      <c r="AA20" s="87">
        <f t="shared" si="0"/>
        <v>4.97429945282706E-2</v>
      </c>
      <c r="AB20"/>
    </row>
    <row r="21" spans="1:28" s="17" customFormat="1" ht="15.9" customHeight="1" x14ac:dyDescent="0.3">
      <c r="A21" s="79" t="s">
        <v>23</v>
      </c>
      <c r="B21" s="88">
        <v>3515</v>
      </c>
      <c r="C21" s="88">
        <v>3745</v>
      </c>
      <c r="D21" s="88">
        <v>4385</v>
      </c>
      <c r="E21" s="80">
        <v>4842</v>
      </c>
      <c r="F21" s="80">
        <v>5266</v>
      </c>
      <c r="G21" s="81">
        <v>5866</v>
      </c>
      <c r="H21" s="81">
        <v>7106</v>
      </c>
      <c r="I21" s="10">
        <v>8359</v>
      </c>
      <c r="J21" s="82"/>
      <c r="K21" s="83">
        <v>200</v>
      </c>
      <c r="L21" s="83">
        <v>265</v>
      </c>
      <c r="M21" s="84">
        <v>300</v>
      </c>
      <c r="N21" s="84">
        <v>335</v>
      </c>
      <c r="O21" s="85">
        <v>370</v>
      </c>
      <c r="P21" s="85">
        <v>455</v>
      </c>
      <c r="Q21" s="85">
        <v>625</v>
      </c>
      <c r="R21" s="85">
        <v>855</v>
      </c>
      <c r="S21" s="86"/>
      <c r="T21" s="87">
        <f t="shared" si="2"/>
        <v>5.6899004267425321E-2</v>
      </c>
      <c r="U21" s="87">
        <f t="shared" si="0"/>
        <v>7.0761014686248333E-2</v>
      </c>
      <c r="V21" s="87">
        <f t="shared" si="0"/>
        <v>6.8415051311288486E-2</v>
      </c>
      <c r="W21" s="87">
        <f t="shared" si="0"/>
        <v>6.9186286658405621E-2</v>
      </c>
      <c r="X21" s="87">
        <f t="shared" si="0"/>
        <v>7.0262058488416254E-2</v>
      </c>
      <c r="Y21" s="87">
        <f t="shared" si="0"/>
        <v>7.7565632458233891E-2</v>
      </c>
      <c r="Z21" s="87">
        <f t="shared" si="0"/>
        <v>8.7953841823810858E-2</v>
      </c>
      <c r="AA21" s="87">
        <f t="shared" si="0"/>
        <v>0.10228496231606651</v>
      </c>
      <c r="AB21"/>
    </row>
    <row r="22" spans="1:28" s="17" customFormat="1" ht="15.9" customHeight="1" x14ac:dyDescent="0.3">
      <c r="A22" s="20" t="s">
        <v>24</v>
      </c>
      <c r="B22" s="101">
        <v>20440</v>
      </c>
      <c r="C22" s="101">
        <v>20585</v>
      </c>
      <c r="D22" s="101">
        <v>21210</v>
      </c>
      <c r="E22" s="101">
        <v>21628</v>
      </c>
      <c r="F22" s="101">
        <v>20984</v>
      </c>
      <c r="G22" s="101">
        <v>23015</v>
      </c>
      <c r="H22" s="101">
        <v>26167</v>
      </c>
      <c r="I22" s="21">
        <v>28194</v>
      </c>
      <c r="J22" s="76"/>
      <c r="K22" s="101">
        <v>1830</v>
      </c>
      <c r="L22" s="101">
        <v>2120</v>
      </c>
      <c r="M22" s="101">
        <v>2500</v>
      </c>
      <c r="N22" s="101">
        <v>2900</v>
      </c>
      <c r="O22" s="101">
        <v>3055</v>
      </c>
      <c r="P22" s="101">
        <v>3580</v>
      </c>
      <c r="Q22" s="101">
        <v>4365</v>
      </c>
      <c r="R22" s="101">
        <v>5525</v>
      </c>
      <c r="S22" s="77"/>
      <c r="T22" s="102">
        <f>K22/B22</f>
        <v>8.9530332681017608E-2</v>
      </c>
      <c r="U22" s="102">
        <f t="shared" si="0"/>
        <v>0.10298761233908185</v>
      </c>
      <c r="V22" s="102">
        <f t="shared" si="0"/>
        <v>0.11786892975011787</v>
      </c>
      <c r="W22" s="102">
        <f t="shared" si="0"/>
        <v>0.13408544479378584</v>
      </c>
      <c r="X22" s="102">
        <f t="shared" si="0"/>
        <v>0.14558711399161267</v>
      </c>
      <c r="Y22" s="102">
        <f t="shared" si="0"/>
        <v>0.15555072778622636</v>
      </c>
      <c r="Z22" s="102">
        <f t="shared" si="0"/>
        <v>0.16681316161577558</v>
      </c>
      <c r="AA22" s="102">
        <f t="shared" si="0"/>
        <v>0.19596368021564872</v>
      </c>
      <c r="AB22"/>
    </row>
    <row r="23" spans="1:28" s="17" customFormat="1" ht="15.9" customHeight="1" x14ac:dyDescent="0.3">
      <c r="A23" s="79" t="s">
        <v>25</v>
      </c>
      <c r="B23" s="88">
        <v>2740</v>
      </c>
      <c r="C23" s="88">
        <v>2725</v>
      </c>
      <c r="D23" s="88">
        <v>2675</v>
      </c>
      <c r="E23" s="80">
        <v>2799</v>
      </c>
      <c r="F23" s="80">
        <v>2761</v>
      </c>
      <c r="G23" s="81">
        <v>3006</v>
      </c>
      <c r="H23" s="81">
        <v>3439</v>
      </c>
      <c r="I23" s="10">
        <v>3752</v>
      </c>
      <c r="J23" s="82"/>
      <c r="K23" s="83">
        <v>240</v>
      </c>
      <c r="L23" s="83">
        <v>310</v>
      </c>
      <c r="M23" s="84">
        <v>375</v>
      </c>
      <c r="N23" s="84">
        <v>445</v>
      </c>
      <c r="O23" s="85">
        <v>600</v>
      </c>
      <c r="P23" s="85">
        <v>650</v>
      </c>
      <c r="Q23" s="85">
        <v>850</v>
      </c>
      <c r="R23" s="85">
        <v>1015</v>
      </c>
      <c r="S23" s="86"/>
      <c r="T23" s="87">
        <f>K23/B23</f>
        <v>8.7591240875912413E-2</v>
      </c>
      <c r="U23" s="87">
        <f t="shared" ref="U23:AA38" si="3">L23/C23</f>
        <v>0.11376146788990826</v>
      </c>
      <c r="V23" s="87">
        <f t="shared" si="3"/>
        <v>0.14018691588785046</v>
      </c>
      <c r="W23" s="87">
        <f t="shared" si="3"/>
        <v>0.15898535191139693</v>
      </c>
      <c r="X23" s="87">
        <f t="shared" si="3"/>
        <v>0.21731256791017747</v>
      </c>
      <c r="Y23" s="87">
        <f t="shared" si="3"/>
        <v>0.21623419827012641</v>
      </c>
      <c r="Z23" s="87">
        <f t="shared" si="3"/>
        <v>0.2471648735097412</v>
      </c>
      <c r="AA23" s="87">
        <f t="shared" si="3"/>
        <v>0.27052238805970147</v>
      </c>
      <c r="AB23"/>
    </row>
    <row r="24" spans="1:28" s="17" customFormat="1" ht="15.9" customHeight="1" x14ac:dyDescent="0.3">
      <c r="A24" s="79" t="s">
        <v>26</v>
      </c>
      <c r="B24" s="88">
        <v>3345</v>
      </c>
      <c r="C24" s="88">
        <v>3665</v>
      </c>
      <c r="D24" s="88">
        <v>3875</v>
      </c>
      <c r="E24" s="80">
        <v>4152</v>
      </c>
      <c r="F24" s="80">
        <v>4303</v>
      </c>
      <c r="G24" s="81">
        <v>5287</v>
      </c>
      <c r="H24" s="81">
        <v>6465</v>
      </c>
      <c r="I24" s="10">
        <v>7587</v>
      </c>
      <c r="J24" s="82"/>
      <c r="K24" s="83">
        <v>185</v>
      </c>
      <c r="L24" s="83">
        <v>240</v>
      </c>
      <c r="M24" s="84">
        <v>275</v>
      </c>
      <c r="N24" s="84">
        <v>315</v>
      </c>
      <c r="O24" s="85">
        <v>360</v>
      </c>
      <c r="P24" s="85">
        <v>485</v>
      </c>
      <c r="Q24" s="85">
        <v>665</v>
      </c>
      <c r="R24" s="85">
        <v>1055</v>
      </c>
      <c r="S24" s="86"/>
      <c r="T24" s="87">
        <f t="shared" ref="T24:T30" si="4">K24/B24</f>
        <v>5.5306427503736919E-2</v>
      </c>
      <c r="U24" s="87">
        <f t="shared" si="3"/>
        <v>6.5484311050477487E-2</v>
      </c>
      <c r="V24" s="87">
        <f t="shared" si="3"/>
        <v>7.0967741935483872E-2</v>
      </c>
      <c r="W24" s="87">
        <f t="shared" si="3"/>
        <v>7.5867052023121384E-2</v>
      </c>
      <c r="X24" s="87">
        <f t="shared" si="3"/>
        <v>8.3662561003950739E-2</v>
      </c>
      <c r="Y24" s="87">
        <f t="shared" si="3"/>
        <v>9.1734442973330818E-2</v>
      </c>
      <c r="Z24" s="87">
        <f t="shared" si="3"/>
        <v>0.102861562258314</v>
      </c>
      <c r="AA24" s="87">
        <f t="shared" si="3"/>
        <v>0.13905364439172269</v>
      </c>
      <c r="AB24"/>
    </row>
    <row r="25" spans="1:28" s="17" customFormat="1" ht="15.9" customHeight="1" x14ac:dyDescent="0.3">
      <c r="A25" s="79" t="s">
        <v>27</v>
      </c>
      <c r="B25" s="88">
        <v>3630</v>
      </c>
      <c r="C25" s="88">
        <v>3800</v>
      </c>
      <c r="D25" s="88">
        <v>3690</v>
      </c>
      <c r="E25" s="80">
        <v>3579</v>
      </c>
      <c r="F25" s="80">
        <v>3442</v>
      </c>
      <c r="G25" s="81">
        <v>3563</v>
      </c>
      <c r="H25" s="81">
        <v>3834</v>
      </c>
      <c r="I25" s="10">
        <v>4126</v>
      </c>
      <c r="J25" s="82"/>
      <c r="K25" s="83">
        <v>300</v>
      </c>
      <c r="L25" s="83">
        <v>370</v>
      </c>
      <c r="M25" s="84">
        <v>425</v>
      </c>
      <c r="N25" s="84">
        <v>505</v>
      </c>
      <c r="O25" s="85">
        <v>510</v>
      </c>
      <c r="P25" s="85">
        <v>610</v>
      </c>
      <c r="Q25" s="85">
        <v>685</v>
      </c>
      <c r="R25" s="85">
        <v>820</v>
      </c>
      <c r="S25" s="86"/>
      <c r="T25" s="87">
        <f t="shared" si="4"/>
        <v>8.2644628099173556E-2</v>
      </c>
      <c r="U25" s="87">
        <f t="shared" si="3"/>
        <v>9.7368421052631576E-2</v>
      </c>
      <c r="V25" s="87">
        <f t="shared" si="3"/>
        <v>0.11517615176151762</v>
      </c>
      <c r="W25" s="87">
        <f t="shared" si="3"/>
        <v>0.14110086616373288</v>
      </c>
      <c r="X25" s="87">
        <f t="shared" si="3"/>
        <v>0.14816966879721091</v>
      </c>
      <c r="Y25" s="87">
        <f t="shared" si="3"/>
        <v>0.17120404153802976</v>
      </c>
      <c r="Z25" s="87">
        <f t="shared" si="3"/>
        <v>0.17866458007303077</v>
      </c>
      <c r="AA25" s="87">
        <f t="shared" si="3"/>
        <v>0.19873969946679593</v>
      </c>
      <c r="AB25"/>
    </row>
    <row r="26" spans="1:28" s="17" customFormat="1" ht="15.9" customHeight="1" x14ac:dyDescent="0.3">
      <c r="A26" s="79" t="s">
        <v>28</v>
      </c>
      <c r="B26" s="88">
        <v>2480</v>
      </c>
      <c r="C26" s="88">
        <v>2415</v>
      </c>
      <c r="D26" s="88">
        <v>2820</v>
      </c>
      <c r="E26" s="80">
        <v>2841</v>
      </c>
      <c r="F26" s="80">
        <v>2815</v>
      </c>
      <c r="G26" s="81">
        <v>3008</v>
      </c>
      <c r="H26" s="81">
        <v>3634</v>
      </c>
      <c r="I26" s="10">
        <v>3695</v>
      </c>
      <c r="J26" s="82"/>
      <c r="K26" s="83">
        <v>145</v>
      </c>
      <c r="L26" s="83">
        <v>195</v>
      </c>
      <c r="M26" s="84">
        <v>255</v>
      </c>
      <c r="N26" s="84">
        <v>285</v>
      </c>
      <c r="O26" s="85">
        <v>285</v>
      </c>
      <c r="P26" s="85">
        <v>350</v>
      </c>
      <c r="Q26" s="85">
        <v>485</v>
      </c>
      <c r="R26" s="85">
        <v>575</v>
      </c>
      <c r="S26" s="86"/>
      <c r="T26" s="87">
        <f t="shared" si="4"/>
        <v>5.8467741935483868E-2</v>
      </c>
      <c r="U26" s="87">
        <f t="shared" si="3"/>
        <v>8.0745341614906832E-2</v>
      </c>
      <c r="V26" s="87">
        <f t="shared" si="3"/>
        <v>9.0425531914893623E-2</v>
      </c>
      <c r="W26" s="87">
        <f t="shared" si="3"/>
        <v>0.1003167898627244</v>
      </c>
      <c r="X26" s="87">
        <f t="shared" si="3"/>
        <v>0.10124333925399645</v>
      </c>
      <c r="Y26" s="87">
        <f t="shared" si="3"/>
        <v>0.1163563829787234</v>
      </c>
      <c r="Z26" s="87">
        <f t="shared" si="3"/>
        <v>0.13346175013758943</v>
      </c>
      <c r="AA26" s="87">
        <f t="shared" si="3"/>
        <v>0.15561569688768606</v>
      </c>
      <c r="AB26"/>
    </row>
    <row r="27" spans="1:28" s="17" customFormat="1" ht="15.9" customHeight="1" x14ac:dyDescent="0.3">
      <c r="A27" s="79" t="s">
        <v>29</v>
      </c>
      <c r="B27" s="88">
        <v>3295</v>
      </c>
      <c r="C27" s="88">
        <v>3165</v>
      </c>
      <c r="D27" s="88">
        <v>3145</v>
      </c>
      <c r="E27" s="80">
        <v>3023</v>
      </c>
      <c r="F27" s="80">
        <v>2752</v>
      </c>
      <c r="G27" s="81">
        <v>2803</v>
      </c>
      <c r="H27" s="81">
        <v>2854</v>
      </c>
      <c r="I27" s="10">
        <v>2880</v>
      </c>
      <c r="J27" s="82"/>
      <c r="K27" s="83">
        <v>450</v>
      </c>
      <c r="L27" s="83">
        <v>495</v>
      </c>
      <c r="M27" s="84">
        <v>590</v>
      </c>
      <c r="N27" s="84">
        <v>645</v>
      </c>
      <c r="O27" s="85">
        <v>655</v>
      </c>
      <c r="P27" s="85">
        <v>650</v>
      </c>
      <c r="Q27" s="85">
        <v>630</v>
      </c>
      <c r="R27" s="85">
        <v>775</v>
      </c>
      <c r="S27" s="86"/>
      <c r="T27" s="87">
        <f t="shared" si="4"/>
        <v>0.13657056145675264</v>
      </c>
      <c r="U27" s="87">
        <f t="shared" si="3"/>
        <v>0.15639810426540285</v>
      </c>
      <c r="V27" s="87">
        <f t="shared" si="3"/>
        <v>0.18759936406995231</v>
      </c>
      <c r="W27" s="87">
        <f t="shared" si="3"/>
        <v>0.21336420774065498</v>
      </c>
      <c r="X27" s="87">
        <f t="shared" si="3"/>
        <v>0.23800872093023256</v>
      </c>
      <c r="Y27" s="87">
        <f t="shared" si="3"/>
        <v>0.23189439885836605</v>
      </c>
      <c r="Z27" s="87">
        <f t="shared" si="3"/>
        <v>0.22074281709880869</v>
      </c>
      <c r="AA27" s="87">
        <f t="shared" si="3"/>
        <v>0.26909722222222221</v>
      </c>
      <c r="AB27"/>
    </row>
    <row r="28" spans="1:28" s="17" customFormat="1" ht="15.9" customHeight="1" x14ac:dyDescent="0.3">
      <c r="A28" s="79" t="s">
        <v>30</v>
      </c>
      <c r="B28" s="88">
        <v>1760</v>
      </c>
      <c r="C28" s="88">
        <v>1715</v>
      </c>
      <c r="D28" s="88">
        <v>1995</v>
      </c>
      <c r="E28" s="80">
        <v>2219</v>
      </c>
      <c r="F28" s="80">
        <v>2014</v>
      </c>
      <c r="G28" s="81">
        <v>2546</v>
      </c>
      <c r="H28" s="81">
        <v>2964</v>
      </c>
      <c r="I28" s="10">
        <v>3240</v>
      </c>
      <c r="J28" s="82"/>
      <c r="K28" s="83">
        <v>175</v>
      </c>
      <c r="L28" s="83">
        <v>195</v>
      </c>
      <c r="M28" s="84">
        <v>215</v>
      </c>
      <c r="N28" s="84">
        <v>250</v>
      </c>
      <c r="O28" s="85">
        <v>275</v>
      </c>
      <c r="P28" s="85">
        <v>395</v>
      </c>
      <c r="Q28" s="85">
        <v>515</v>
      </c>
      <c r="R28" s="85">
        <v>620</v>
      </c>
      <c r="S28" s="86"/>
      <c r="T28" s="87">
        <f t="shared" si="4"/>
        <v>9.9431818181818177E-2</v>
      </c>
      <c r="U28" s="87">
        <f t="shared" si="3"/>
        <v>0.11370262390670553</v>
      </c>
      <c r="V28" s="87">
        <f t="shared" si="3"/>
        <v>0.10776942355889724</v>
      </c>
      <c r="W28" s="87">
        <f t="shared" si="3"/>
        <v>0.11266336187471834</v>
      </c>
      <c r="X28" s="87">
        <f t="shared" si="3"/>
        <v>0.1365441906653426</v>
      </c>
      <c r="Y28" s="87">
        <f t="shared" si="3"/>
        <v>0.1551453260015711</v>
      </c>
      <c r="Z28" s="87">
        <f t="shared" si="3"/>
        <v>0.17375168690958165</v>
      </c>
      <c r="AA28" s="87">
        <f t="shared" si="3"/>
        <v>0.19135802469135801</v>
      </c>
      <c r="AB28"/>
    </row>
    <row r="29" spans="1:28" s="17" customFormat="1" ht="15.9" customHeight="1" x14ac:dyDescent="0.3">
      <c r="A29" s="79" t="s">
        <v>31</v>
      </c>
      <c r="B29" s="88">
        <v>1490</v>
      </c>
      <c r="C29" s="88">
        <v>1490</v>
      </c>
      <c r="D29" s="88">
        <v>1475</v>
      </c>
      <c r="E29" s="80">
        <v>1493</v>
      </c>
      <c r="F29" s="80">
        <v>1471</v>
      </c>
      <c r="G29" s="81">
        <v>1362</v>
      </c>
      <c r="H29" s="81">
        <v>1471</v>
      </c>
      <c r="I29" s="10">
        <v>1441</v>
      </c>
      <c r="J29" s="82"/>
      <c r="K29" s="83">
        <v>105</v>
      </c>
      <c r="L29" s="83">
        <v>125</v>
      </c>
      <c r="M29" s="84">
        <v>125</v>
      </c>
      <c r="N29" s="84">
        <v>160</v>
      </c>
      <c r="O29" s="85">
        <v>175</v>
      </c>
      <c r="P29" s="85">
        <v>215</v>
      </c>
      <c r="Q29" s="85">
        <v>280</v>
      </c>
      <c r="R29" s="85">
        <v>330</v>
      </c>
      <c r="S29" s="86"/>
      <c r="T29" s="87">
        <f t="shared" si="4"/>
        <v>7.0469798657718116E-2</v>
      </c>
      <c r="U29" s="87">
        <f t="shared" si="3"/>
        <v>8.3892617449664433E-2</v>
      </c>
      <c r="V29" s="87">
        <f t="shared" si="3"/>
        <v>8.4745762711864403E-2</v>
      </c>
      <c r="W29" s="87">
        <f t="shared" si="3"/>
        <v>0.10716677829872739</v>
      </c>
      <c r="X29" s="87">
        <f t="shared" si="3"/>
        <v>0.11896668932698844</v>
      </c>
      <c r="Y29" s="87">
        <f t="shared" si="3"/>
        <v>0.157856093979442</v>
      </c>
      <c r="Z29" s="87">
        <f t="shared" si="3"/>
        <v>0.19034670292318151</v>
      </c>
      <c r="AA29" s="87">
        <f t="shared" si="3"/>
        <v>0.22900763358778625</v>
      </c>
      <c r="AB29"/>
    </row>
    <row r="30" spans="1:28" s="17" customFormat="1" ht="15.9" customHeight="1" x14ac:dyDescent="0.3">
      <c r="A30" s="79" t="s">
        <v>32</v>
      </c>
      <c r="B30" s="88">
        <v>1700</v>
      </c>
      <c r="C30" s="88">
        <v>1585</v>
      </c>
      <c r="D30" s="88">
        <v>1525</v>
      </c>
      <c r="E30" s="80">
        <v>1522</v>
      </c>
      <c r="F30" s="80">
        <v>1426</v>
      </c>
      <c r="G30" s="81">
        <v>1440</v>
      </c>
      <c r="H30" s="81">
        <v>1506</v>
      </c>
      <c r="I30" s="10">
        <v>1473</v>
      </c>
      <c r="J30" s="82"/>
      <c r="K30" s="83">
        <v>200</v>
      </c>
      <c r="L30" s="83">
        <v>215</v>
      </c>
      <c r="M30" s="84">
        <v>230</v>
      </c>
      <c r="N30" s="84">
        <v>255</v>
      </c>
      <c r="O30" s="85">
        <v>200</v>
      </c>
      <c r="P30" s="85">
        <v>230</v>
      </c>
      <c r="Q30" s="85">
        <v>245</v>
      </c>
      <c r="R30" s="85">
        <v>325</v>
      </c>
      <c r="S30" s="86"/>
      <c r="T30" s="87">
        <f t="shared" si="4"/>
        <v>0.11764705882352941</v>
      </c>
      <c r="U30" s="87">
        <f t="shared" si="3"/>
        <v>0.13564668769716087</v>
      </c>
      <c r="V30" s="87">
        <f t="shared" si="3"/>
        <v>0.15081967213114755</v>
      </c>
      <c r="W30" s="87">
        <f t="shared" si="3"/>
        <v>0.16754270696452037</v>
      </c>
      <c r="X30" s="87">
        <f t="shared" si="3"/>
        <v>0.14025245441795231</v>
      </c>
      <c r="Y30" s="87">
        <f t="shared" si="3"/>
        <v>0.15972222222222221</v>
      </c>
      <c r="Z30" s="87">
        <f t="shared" si="3"/>
        <v>0.16268260292164674</v>
      </c>
      <c r="AA30" s="87">
        <f t="shared" si="3"/>
        <v>0.22063815342837745</v>
      </c>
      <c r="AB30"/>
    </row>
    <row r="31" spans="1:28" s="17" customFormat="1" ht="15.9" customHeight="1" x14ac:dyDescent="0.3">
      <c r="A31" s="112" t="s">
        <v>39</v>
      </c>
      <c r="B31" s="103">
        <v>6435</v>
      </c>
      <c r="C31" s="103">
        <v>6770</v>
      </c>
      <c r="D31" s="103">
        <v>6955</v>
      </c>
      <c r="E31" s="103">
        <v>6892</v>
      </c>
      <c r="F31" s="103">
        <v>6779</v>
      </c>
      <c r="G31" s="103">
        <v>6862</v>
      </c>
      <c r="H31" s="103">
        <v>6711</v>
      </c>
      <c r="I31" s="40">
        <v>7082</v>
      </c>
      <c r="J31" s="76"/>
      <c r="K31" s="113">
        <v>545</v>
      </c>
      <c r="L31" s="113">
        <v>695</v>
      </c>
      <c r="M31" s="113">
        <v>760</v>
      </c>
      <c r="N31" s="113">
        <v>880</v>
      </c>
      <c r="O31" s="113">
        <v>920</v>
      </c>
      <c r="P31" s="113">
        <v>1150</v>
      </c>
      <c r="Q31" s="113">
        <v>1435</v>
      </c>
      <c r="R31" s="113">
        <v>1870</v>
      </c>
      <c r="S31" s="77"/>
      <c r="T31" s="104">
        <f>K31/B31</f>
        <v>8.4693084693084689E-2</v>
      </c>
      <c r="U31" s="104">
        <f t="shared" si="3"/>
        <v>0.10265878877400296</v>
      </c>
      <c r="V31" s="104">
        <f t="shared" si="3"/>
        <v>0.10927390366642703</v>
      </c>
      <c r="W31" s="104">
        <f t="shared" si="3"/>
        <v>0.12768427161926871</v>
      </c>
      <c r="X31" s="104">
        <f t="shared" si="3"/>
        <v>0.13571323204012392</v>
      </c>
      <c r="Y31" s="104">
        <f t="shared" si="3"/>
        <v>0.16758962401632177</v>
      </c>
      <c r="Z31" s="104">
        <f t="shared" si="3"/>
        <v>0.21382804351065415</v>
      </c>
      <c r="AA31" s="104">
        <f t="shared" si="3"/>
        <v>0.26404970347359502</v>
      </c>
      <c r="AB31"/>
    </row>
    <row r="32" spans="1:28" s="17" customFormat="1" ht="15.9" customHeight="1" x14ac:dyDescent="0.3">
      <c r="A32" s="79" t="s">
        <v>33</v>
      </c>
      <c r="B32" s="88">
        <v>1030</v>
      </c>
      <c r="C32" s="88">
        <v>1025</v>
      </c>
      <c r="D32" s="88">
        <v>2010</v>
      </c>
      <c r="E32" s="80">
        <v>913</v>
      </c>
      <c r="F32" s="80">
        <v>882</v>
      </c>
      <c r="G32" s="81">
        <v>844</v>
      </c>
      <c r="H32" s="81">
        <v>851</v>
      </c>
      <c r="I32" s="10">
        <v>938</v>
      </c>
      <c r="J32" s="82"/>
      <c r="K32" s="83">
        <v>95</v>
      </c>
      <c r="L32" s="83">
        <v>110</v>
      </c>
      <c r="M32" s="84">
        <v>160</v>
      </c>
      <c r="N32" s="84">
        <v>135</v>
      </c>
      <c r="O32" s="85">
        <v>130</v>
      </c>
      <c r="P32" s="85">
        <v>135</v>
      </c>
      <c r="Q32" s="85">
        <v>205</v>
      </c>
      <c r="R32" s="85">
        <v>270</v>
      </c>
      <c r="S32" s="86"/>
      <c r="T32" s="87">
        <f>K32/B32</f>
        <v>9.2233009708737865E-2</v>
      </c>
      <c r="U32" s="87">
        <f t="shared" si="3"/>
        <v>0.10731707317073171</v>
      </c>
      <c r="V32" s="87">
        <f t="shared" si="3"/>
        <v>7.9601990049751242E-2</v>
      </c>
      <c r="W32" s="87">
        <f t="shared" si="3"/>
        <v>0.14786418400876233</v>
      </c>
      <c r="X32" s="87">
        <f t="shared" si="3"/>
        <v>0.14739229024943309</v>
      </c>
      <c r="Y32" s="87">
        <f t="shared" si="3"/>
        <v>0.15995260663507108</v>
      </c>
      <c r="Z32" s="87">
        <f t="shared" si="3"/>
        <v>0.2408930669800235</v>
      </c>
      <c r="AA32" s="87">
        <f t="shared" si="3"/>
        <v>0.2878464818763326</v>
      </c>
      <c r="AB32"/>
    </row>
    <row r="33" spans="1:28" s="17" customFormat="1" ht="15.9" customHeight="1" x14ac:dyDescent="0.3">
      <c r="A33" s="79" t="s">
        <v>34</v>
      </c>
      <c r="B33" s="88">
        <v>980</v>
      </c>
      <c r="C33" s="88">
        <v>1070</v>
      </c>
      <c r="D33" s="88">
        <v>945</v>
      </c>
      <c r="E33" s="80">
        <v>1090</v>
      </c>
      <c r="F33" s="80">
        <v>1038</v>
      </c>
      <c r="G33" s="81">
        <v>1060</v>
      </c>
      <c r="H33" s="81">
        <v>1041</v>
      </c>
      <c r="I33" s="10">
        <v>1033</v>
      </c>
      <c r="J33" s="82"/>
      <c r="K33" s="83">
        <v>65</v>
      </c>
      <c r="L33" s="83">
        <v>90</v>
      </c>
      <c r="M33" s="84">
        <v>105</v>
      </c>
      <c r="N33" s="84">
        <v>130</v>
      </c>
      <c r="O33" s="85">
        <v>125</v>
      </c>
      <c r="P33" s="85">
        <v>155</v>
      </c>
      <c r="Q33" s="85">
        <v>220</v>
      </c>
      <c r="R33" s="85">
        <v>290</v>
      </c>
      <c r="S33" s="86"/>
      <c r="T33" s="87">
        <f t="shared" ref="T33:T37" si="5">K33/B33</f>
        <v>6.6326530612244902E-2</v>
      </c>
      <c r="U33" s="87">
        <f t="shared" si="3"/>
        <v>8.4112149532710276E-2</v>
      </c>
      <c r="V33" s="87">
        <f t="shared" si="3"/>
        <v>0.1111111111111111</v>
      </c>
      <c r="W33" s="87">
        <f t="shared" si="3"/>
        <v>0.11926605504587157</v>
      </c>
      <c r="X33" s="87">
        <f t="shared" si="3"/>
        <v>0.12042389210019268</v>
      </c>
      <c r="Y33" s="87">
        <f t="shared" si="3"/>
        <v>0.14622641509433962</v>
      </c>
      <c r="Z33" s="87">
        <f t="shared" si="3"/>
        <v>0.21133525456292027</v>
      </c>
      <c r="AA33" s="87">
        <f t="shared" si="3"/>
        <v>0.2807357212003872</v>
      </c>
      <c r="AB33"/>
    </row>
    <row r="34" spans="1:28" s="17" customFormat="1" ht="15.9" customHeight="1" x14ac:dyDescent="0.3">
      <c r="A34" s="79" t="s">
        <v>35</v>
      </c>
      <c r="B34" s="88">
        <v>515</v>
      </c>
      <c r="C34" s="88">
        <v>480</v>
      </c>
      <c r="D34" s="88">
        <v>1125</v>
      </c>
      <c r="E34" s="80">
        <v>484</v>
      </c>
      <c r="F34" s="80">
        <v>489</v>
      </c>
      <c r="G34" s="81">
        <v>573</v>
      </c>
      <c r="H34" s="81">
        <v>527</v>
      </c>
      <c r="I34" s="10">
        <v>527</v>
      </c>
      <c r="J34" s="82"/>
      <c r="K34" s="83">
        <v>35</v>
      </c>
      <c r="L34" s="83">
        <v>55</v>
      </c>
      <c r="M34" s="84">
        <v>115</v>
      </c>
      <c r="N34" s="84">
        <v>50</v>
      </c>
      <c r="O34" s="85">
        <v>55</v>
      </c>
      <c r="P34" s="85">
        <v>100</v>
      </c>
      <c r="Q34" s="85">
        <v>120</v>
      </c>
      <c r="R34" s="85">
        <v>145</v>
      </c>
      <c r="S34" s="86"/>
      <c r="T34" s="87">
        <f t="shared" si="5"/>
        <v>6.7961165048543687E-2</v>
      </c>
      <c r="U34" s="87">
        <f t="shared" si="3"/>
        <v>0.11458333333333333</v>
      </c>
      <c r="V34" s="87">
        <f t="shared" si="3"/>
        <v>0.10222222222222223</v>
      </c>
      <c r="W34" s="87">
        <f t="shared" si="3"/>
        <v>0.10330578512396695</v>
      </c>
      <c r="X34" s="87">
        <f t="shared" si="3"/>
        <v>0.11247443762781185</v>
      </c>
      <c r="Y34" s="87">
        <f t="shared" si="3"/>
        <v>0.17452006980802792</v>
      </c>
      <c r="Z34" s="87">
        <f t="shared" si="3"/>
        <v>0.22770398481973433</v>
      </c>
      <c r="AA34" s="87">
        <f t="shared" si="3"/>
        <v>0.27514231499051234</v>
      </c>
      <c r="AB34"/>
    </row>
    <row r="35" spans="1:28" s="17" customFormat="1" ht="15.9" customHeight="1" x14ac:dyDescent="0.3">
      <c r="A35" s="79" t="s">
        <v>36</v>
      </c>
      <c r="B35" s="88">
        <v>840</v>
      </c>
      <c r="C35" s="88">
        <v>895</v>
      </c>
      <c r="D35" s="88">
        <v>490</v>
      </c>
      <c r="E35" s="80">
        <v>847</v>
      </c>
      <c r="F35" s="80">
        <v>862</v>
      </c>
      <c r="G35" s="81">
        <v>968</v>
      </c>
      <c r="H35" s="81">
        <v>923</v>
      </c>
      <c r="I35" s="10">
        <v>1059</v>
      </c>
      <c r="J35" s="82"/>
      <c r="K35" s="83">
        <v>120</v>
      </c>
      <c r="L35" s="83">
        <v>125</v>
      </c>
      <c r="M35" s="84">
        <v>60</v>
      </c>
      <c r="N35" s="84">
        <v>145</v>
      </c>
      <c r="O35" s="85">
        <v>160</v>
      </c>
      <c r="P35" s="85">
        <v>185</v>
      </c>
      <c r="Q35" s="85">
        <v>225</v>
      </c>
      <c r="R35" s="85">
        <v>280</v>
      </c>
      <c r="S35" s="86"/>
      <c r="T35" s="87">
        <f t="shared" si="5"/>
        <v>0.14285714285714285</v>
      </c>
      <c r="U35" s="87">
        <f t="shared" si="3"/>
        <v>0.13966480446927373</v>
      </c>
      <c r="V35" s="87">
        <f t="shared" si="3"/>
        <v>0.12244897959183673</v>
      </c>
      <c r="W35" s="87">
        <f t="shared" si="3"/>
        <v>0.17119244391971664</v>
      </c>
      <c r="X35" s="87">
        <f t="shared" si="3"/>
        <v>0.18561484918793503</v>
      </c>
      <c r="Y35" s="87">
        <f t="shared" si="3"/>
        <v>0.19111570247933884</v>
      </c>
      <c r="Z35" s="87">
        <f t="shared" si="3"/>
        <v>0.24377031419284939</v>
      </c>
      <c r="AA35" s="87">
        <f t="shared" si="3"/>
        <v>0.26440037771482533</v>
      </c>
      <c r="AB35"/>
    </row>
    <row r="36" spans="1:28" s="17" customFormat="1" ht="15.9" customHeight="1" x14ac:dyDescent="0.3">
      <c r="A36" s="79" t="s">
        <v>37</v>
      </c>
      <c r="B36" s="88">
        <v>1405</v>
      </c>
      <c r="C36" s="88">
        <v>1410</v>
      </c>
      <c r="D36" s="88">
        <v>835</v>
      </c>
      <c r="E36" s="80">
        <v>1576</v>
      </c>
      <c r="F36" s="80">
        <v>1617</v>
      </c>
      <c r="G36" s="81">
        <v>1601</v>
      </c>
      <c r="H36" s="81">
        <v>1580</v>
      </c>
      <c r="I36" s="10">
        <v>1532</v>
      </c>
      <c r="J36" s="82"/>
      <c r="K36" s="83">
        <v>135</v>
      </c>
      <c r="L36" s="83">
        <v>150</v>
      </c>
      <c r="M36" s="84">
        <v>140</v>
      </c>
      <c r="N36" s="84">
        <v>200</v>
      </c>
      <c r="O36" s="85">
        <v>240</v>
      </c>
      <c r="P36" s="85">
        <v>305</v>
      </c>
      <c r="Q36" s="85">
        <v>335</v>
      </c>
      <c r="R36" s="85">
        <v>380</v>
      </c>
      <c r="S36" s="86"/>
      <c r="T36" s="87">
        <f t="shared" si="5"/>
        <v>9.6085409252669035E-2</v>
      </c>
      <c r="U36" s="87">
        <f t="shared" si="3"/>
        <v>0.10638297872340426</v>
      </c>
      <c r="V36" s="87">
        <f t="shared" si="3"/>
        <v>0.16766467065868262</v>
      </c>
      <c r="W36" s="87">
        <f t="shared" si="3"/>
        <v>0.12690355329949238</v>
      </c>
      <c r="X36" s="87">
        <f t="shared" si="3"/>
        <v>0.14842300556586271</v>
      </c>
      <c r="Y36" s="87">
        <f t="shared" si="3"/>
        <v>0.19050593379138039</v>
      </c>
      <c r="Z36" s="87">
        <f t="shared" si="3"/>
        <v>0.21202531645569619</v>
      </c>
      <c r="AA36" s="87">
        <f t="shared" si="3"/>
        <v>0.24804177545691905</v>
      </c>
      <c r="AB36"/>
    </row>
    <row r="37" spans="1:28" s="17" customFormat="1" ht="15.9" customHeight="1" x14ac:dyDescent="0.3">
      <c r="A37" s="79" t="s">
        <v>38</v>
      </c>
      <c r="B37" s="88">
        <v>1670</v>
      </c>
      <c r="C37" s="88">
        <v>1890</v>
      </c>
      <c r="D37" s="88">
        <v>1550</v>
      </c>
      <c r="E37" s="80">
        <v>1982</v>
      </c>
      <c r="F37" s="80">
        <v>1891</v>
      </c>
      <c r="G37" s="81">
        <v>1816</v>
      </c>
      <c r="H37" s="81">
        <v>1789</v>
      </c>
      <c r="I37" s="10">
        <v>1993</v>
      </c>
      <c r="J37" s="82"/>
      <c r="K37" s="83">
        <v>105</v>
      </c>
      <c r="L37" s="83">
        <v>185</v>
      </c>
      <c r="M37" s="84">
        <v>175</v>
      </c>
      <c r="N37" s="84">
        <v>210</v>
      </c>
      <c r="O37" s="85">
        <v>210</v>
      </c>
      <c r="P37" s="85">
        <v>265</v>
      </c>
      <c r="Q37" s="85">
        <v>330</v>
      </c>
      <c r="R37" s="85">
        <v>505</v>
      </c>
      <c r="S37" s="86"/>
      <c r="T37" s="87">
        <f t="shared" si="5"/>
        <v>6.2874251497005984E-2</v>
      </c>
      <c r="U37" s="87">
        <f t="shared" si="3"/>
        <v>9.7883597883597878E-2</v>
      </c>
      <c r="V37" s="87">
        <f t="shared" si="3"/>
        <v>0.11290322580645161</v>
      </c>
      <c r="W37" s="87">
        <f t="shared" si="3"/>
        <v>0.10595358224016145</v>
      </c>
      <c r="X37" s="87">
        <f t="shared" si="3"/>
        <v>0.11105235325224749</v>
      </c>
      <c r="Y37" s="87">
        <f t="shared" si="3"/>
        <v>0.14592511013215859</v>
      </c>
      <c r="Z37" s="87">
        <f t="shared" si="3"/>
        <v>0.184460592509782</v>
      </c>
      <c r="AA37" s="87">
        <f t="shared" si="3"/>
        <v>0.25338685398896138</v>
      </c>
      <c r="AB37"/>
    </row>
    <row r="38" spans="1:28" s="17" customFormat="1" ht="24" customHeight="1" x14ac:dyDescent="0.3">
      <c r="A38" s="44" t="s">
        <v>40</v>
      </c>
      <c r="B38" s="105">
        <f>B7+B11+B12+B22+B31</f>
        <v>588285</v>
      </c>
      <c r="C38" s="105">
        <f t="shared" ref="C38:P38" si="6">C7+C11+C12+C22+C31</f>
        <v>606930</v>
      </c>
      <c r="D38" s="105">
        <f t="shared" si="6"/>
        <v>649785</v>
      </c>
      <c r="E38" s="105">
        <f t="shared" si="6"/>
        <v>675918</v>
      </c>
      <c r="F38" s="105">
        <f t="shared" si="6"/>
        <v>684207</v>
      </c>
      <c r="G38" s="105">
        <f t="shared" si="6"/>
        <v>714997</v>
      </c>
      <c r="H38" s="105">
        <v>760038</v>
      </c>
      <c r="I38" s="43">
        <v>789440</v>
      </c>
      <c r="J38" s="76"/>
      <c r="K38" s="105">
        <f t="shared" si="6"/>
        <v>49005</v>
      </c>
      <c r="L38" s="105">
        <f t="shared" si="6"/>
        <v>57435</v>
      </c>
      <c r="M38" s="105">
        <f t="shared" si="6"/>
        <v>69500</v>
      </c>
      <c r="N38" s="105">
        <f t="shared" si="6"/>
        <v>79060</v>
      </c>
      <c r="O38" s="105">
        <f t="shared" si="6"/>
        <v>90005</v>
      </c>
      <c r="P38" s="105">
        <f t="shared" si="6"/>
        <v>103995</v>
      </c>
      <c r="Q38" s="105">
        <v>126640</v>
      </c>
      <c r="R38" s="105">
        <v>152600</v>
      </c>
      <c r="S38" s="77"/>
      <c r="T38" s="107">
        <f>K38/B38</f>
        <v>8.3301461026543261E-2</v>
      </c>
      <c r="U38" s="107">
        <f t="shared" si="3"/>
        <v>9.463200039543275E-2</v>
      </c>
      <c r="V38" s="107">
        <f t="shared" si="3"/>
        <v>0.10695845548912332</v>
      </c>
      <c r="W38" s="107">
        <f t="shared" si="3"/>
        <v>0.11696685100855429</v>
      </c>
      <c r="X38" s="107">
        <f t="shared" si="3"/>
        <v>0.13154644720092018</v>
      </c>
      <c r="Y38" s="107">
        <f t="shared" si="3"/>
        <v>0.14544816271956384</v>
      </c>
      <c r="Z38" s="107">
        <f t="shared" si="3"/>
        <v>0.16662324778497917</v>
      </c>
      <c r="AA38" s="107">
        <f t="shared" si="3"/>
        <v>0.19330158086745033</v>
      </c>
      <c r="AB38"/>
    </row>
    <row r="40" spans="1:28" x14ac:dyDescent="0.25">
      <c r="A40" s="45" t="s">
        <v>42</v>
      </c>
      <c r="B40" s="55">
        <v>576765</v>
      </c>
      <c r="C40" s="55">
        <v>595960</v>
      </c>
      <c r="D40" s="55">
        <v>645550</v>
      </c>
      <c r="E40" s="55">
        <v>671889</v>
      </c>
      <c r="F40" s="55">
        <v>686569</v>
      </c>
      <c r="G40" s="55">
        <v>719153</v>
      </c>
      <c r="H40" s="55">
        <v>767310</v>
      </c>
      <c r="I40" s="55">
        <v>800296</v>
      </c>
      <c r="J40" s="56"/>
      <c r="K40" s="57">
        <v>48920</v>
      </c>
      <c r="L40" s="54">
        <v>57295</v>
      </c>
      <c r="M40" s="55">
        <v>69160</v>
      </c>
      <c r="N40" s="55">
        <v>71655</v>
      </c>
      <c r="O40" s="55">
        <v>89615</v>
      </c>
      <c r="P40" s="55">
        <v>102945</v>
      </c>
      <c r="Q40" s="55">
        <v>126220</v>
      </c>
      <c r="R40" s="55">
        <v>153670</v>
      </c>
      <c r="S40" s="58"/>
      <c r="T40" s="48">
        <f t="shared" ref="T40:Y42" si="7">K40/B40</f>
        <v>8.4817906773122509E-2</v>
      </c>
      <c r="U40" s="48">
        <f t="shared" si="7"/>
        <v>9.6139002617625341E-2</v>
      </c>
      <c r="V40" s="48">
        <f t="shared" si="7"/>
        <v>0.1071334520951127</v>
      </c>
      <c r="W40" s="48">
        <f t="shared" si="7"/>
        <v>0.10664708009805191</v>
      </c>
      <c r="X40" s="49">
        <f t="shared" si="7"/>
        <v>0.13052584663741007</v>
      </c>
      <c r="Y40" s="49">
        <f t="shared" si="7"/>
        <v>0.14314756387027516</v>
      </c>
      <c r="Z40" s="49">
        <f t="shared" ref="Z40:AA42" si="8">Q40/H40</f>
        <v>0.16449674838070663</v>
      </c>
      <c r="AA40" s="49">
        <f t="shared" si="8"/>
        <v>0.19201645391205255</v>
      </c>
    </row>
    <row r="41" spans="1:28" x14ac:dyDescent="0.25">
      <c r="A41" s="46" t="s">
        <v>43</v>
      </c>
      <c r="B41" s="59">
        <v>6338065</v>
      </c>
      <c r="C41" s="59">
        <v>6500429</v>
      </c>
      <c r="D41" s="59">
        <v>6895963</v>
      </c>
      <c r="E41" s="59">
        <v>7138795</v>
      </c>
      <c r="F41" s="59">
        <v>7237479</v>
      </c>
      <c r="G41" s="59">
        <v>7546131</v>
      </c>
      <c r="H41" s="59">
        <v>7903001</v>
      </c>
      <c r="I41" s="59">
        <v>8164631</v>
      </c>
      <c r="J41" s="56"/>
      <c r="K41" s="59">
        <v>569380</v>
      </c>
      <c r="L41" s="59">
        <v>650635</v>
      </c>
      <c r="M41" s="59">
        <v>770920</v>
      </c>
      <c r="N41" s="59">
        <v>860700</v>
      </c>
      <c r="O41" s="59">
        <v>959810</v>
      </c>
      <c r="P41" s="59">
        <v>1080295</v>
      </c>
      <c r="Q41" s="59">
        <v>1257685</v>
      </c>
      <c r="R41" s="59">
        <v>1495195</v>
      </c>
      <c r="S41" s="58"/>
      <c r="T41" s="50">
        <f t="shared" si="7"/>
        <v>8.9834989070007962E-2</v>
      </c>
      <c r="U41" s="50">
        <f t="shared" si="7"/>
        <v>0.10009108629599678</v>
      </c>
      <c r="V41" s="50">
        <f t="shared" si="7"/>
        <v>0.11179294320459666</v>
      </c>
      <c r="W41" s="50">
        <f t="shared" si="7"/>
        <v>0.12056656620620147</v>
      </c>
      <c r="X41" s="51">
        <f t="shared" si="7"/>
        <v>0.13261661968207439</v>
      </c>
      <c r="Y41" s="51">
        <f t="shared" si="7"/>
        <v>0.14315879223406008</v>
      </c>
      <c r="Z41" s="51">
        <f t="shared" si="8"/>
        <v>0.15914017978739975</v>
      </c>
      <c r="AA41" s="51">
        <f t="shared" si="8"/>
        <v>0.1831307501833212</v>
      </c>
    </row>
    <row r="42" spans="1:28" x14ac:dyDescent="0.25">
      <c r="A42" s="47" t="s">
        <v>44</v>
      </c>
      <c r="B42" s="60">
        <v>24343000</v>
      </c>
      <c r="C42" s="60">
        <v>25309000</v>
      </c>
      <c r="D42" s="60">
        <v>27296859</v>
      </c>
      <c r="E42" s="60">
        <v>28846761</v>
      </c>
      <c r="F42" s="60">
        <v>30007094</v>
      </c>
      <c r="G42" s="60">
        <v>31612897</v>
      </c>
      <c r="H42" s="60">
        <v>33476688</v>
      </c>
      <c r="I42" s="60">
        <v>35151728</v>
      </c>
      <c r="J42" s="58"/>
      <c r="K42" s="61">
        <v>2360975</v>
      </c>
      <c r="L42" s="61">
        <v>2697580</v>
      </c>
      <c r="M42" s="61">
        <v>3169970</v>
      </c>
      <c r="N42" s="61">
        <v>3527840</v>
      </c>
      <c r="O42" s="61">
        <v>3888550</v>
      </c>
      <c r="P42" s="61">
        <v>4335245</v>
      </c>
      <c r="Q42" s="61">
        <v>4945060</v>
      </c>
      <c r="R42" s="61">
        <v>5935630</v>
      </c>
      <c r="S42" s="58"/>
      <c r="T42" s="52">
        <f t="shared" si="7"/>
        <v>9.6987840446945736E-2</v>
      </c>
      <c r="U42" s="52">
        <f t="shared" si="7"/>
        <v>0.10658579951795803</v>
      </c>
      <c r="V42" s="52">
        <f t="shared" si="7"/>
        <v>0.11612947848688378</v>
      </c>
      <c r="W42" s="52">
        <f t="shared" si="7"/>
        <v>0.12229587924966688</v>
      </c>
      <c r="X42" s="53">
        <f t="shared" si="7"/>
        <v>0.12958769016419916</v>
      </c>
      <c r="Y42" s="53">
        <f t="shared" si="7"/>
        <v>0.13713532802767175</v>
      </c>
      <c r="Z42" s="53">
        <f t="shared" si="8"/>
        <v>0.14771652440647653</v>
      </c>
      <c r="AA42" s="53">
        <f t="shared" si="8"/>
        <v>0.16885741719439795</v>
      </c>
    </row>
    <row r="43" spans="1:28" ht="15.6" x14ac:dyDescent="0.3">
      <c r="A43" s="114" t="s">
        <v>80</v>
      </c>
      <c r="X43"/>
      <c r="Y43"/>
      <c r="Z43"/>
      <c r="AA43"/>
    </row>
    <row r="44" spans="1:28" ht="15.6" x14ac:dyDescent="0.3">
      <c r="A44" s="115" t="s">
        <v>78</v>
      </c>
      <c r="X44"/>
      <c r="Y44"/>
      <c r="Z44"/>
      <c r="AA44"/>
    </row>
    <row r="45" spans="1:28" ht="15.6" x14ac:dyDescent="0.3">
      <c r="A45" s="204" t="s">
        <v>79</v>
      </c>
      <c r="X45"/>
      <c r="Y45"/>
      <c r="Z45"/>
      <c r="AA45"/>
    </row>
    <row r="46" spans="1:28" ht="15.6" x14ac:dyDescent="0.3">
      <c r="X46"/>
      <c r="Y46"/>
      <c r="Z46"/>
      <c r="AA46"/>
    </row>
    <row r="47" spans="1:28" ht="15.6" x14ac:dyDescent="0.3">
      <c r="X47"/>
      <c r="Y47"/>
      <c r="Z47"/>
      <c r="AA47"/>
    </row>
    <row r="48" spans="1:28" ht="15.6" x14ac:dyDescent="0.3">
      <c r="X48"/>
      <c r="Y48"/>
      <c r="Z48"/>
      <c r="AA48"/>
    </row>
    <row r="49" spans="24:27" ht="15.6" x14ac:dyDescent="0.3">
      <c r="X49"/>
      <c r="Y49"/>
      <c r="Z49"/>
      <c r="AA49"/>
    </row>
  </sheetData>
  <mergeCells count="4">
    <mergeCell ref="A5:A6"/>
    <mergeCell ref="B5:I5"/>
    <mergeCell ref="K5:R5"/>
    <mergeCell ref="T5:AA5"/>
  </mergeCells>
  <hyperlinks>
    <hyperlink ref="A45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0"/>
  <sheetViews>
    <sheetView workbookViewId="0">
      <selection activeCell="O19" sqref="O19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8.8984375" style="158" customWidth="1"/>
    <col min="9" max="9" width="7.09765625" style="158" customWidth="1"/>
    <col min="10" max="10" width="8.59765625" style="158" customWidth="1"/>
    <col min="11" max="11" width="9.09765625" style="158" customWidth="1"/>
    <col min="12" max="12" width="1" style="117" customWidth="1"/>
    <col min="256" max="256" width="36.3984375" customWidth="1"/>
    <col min="258" max="258" width="2.09765625" customWidth="1"/>
    <col min="259" max="259" width="8.59765625" customWidth="1"/>
    <col min="260" max="260" width="7.3984375" customWidth="1"/>
    <col min="261" max="261" width="8.69921875" customWidth="1"/>
    <col min="262" max="262" width="7.8984375" customWidth="1"/>
    <col min="263" max="263" width="10" customWidth="1"/>
    <col min="264" max="264" width="7.09765625" customWidth="1"/>
    <col min="265" max="265" width="8.59765625" customWidth="1"/>
    <col min="266" max="266" width="10" customWidth="1"/>
    <col min="267" max="267" width="1" customWidth="1"/>
    <col min="268" max="268" width="10.3984375" bestFit="1" customWidth="1"/>
    <col min="512" max="512" width="36.3984375" customWidth="1"/>
    <col min="514" max="514" width="2.09765625" customWidth="1"/>
    <col min="515" max="515" width="8.59765625" customWidth="1"/>
    <col min="516" max="516" width="7.3984375" customWidth="1"/>
    <col min="517" max="517" width="8.69921875" customWidth="1"/>
    <col min="518" max="518" width="7.8984375" customWidth="1"/>
    <col min="519" max="519" width="10" customWidth="1"/>
    <col min="520" max="520" width="7.09765625" customWidth="1"/>
    <col min="521" max="521" width="8.59765625" customWidth="1"/>
    <col min="522" max="522" width="10" customWidth="1"/>
    <col min="523" max="523" width="1" customWidth="1"/>
    <col min="524" max="524" width="10.3984375" bestFit="1" customWidth="1"/>
    <col min="768" max="768" width="36.3984375" customWidth="1"/>
    <col min="770" max="770" width="2.09765625" customWidth="1"/>
    <col min="771" max="771" width="8.59765625" customWidth="1"/>
    <col min="772" max="772" width="7.3984375" customWidth="1"/>
    <col min="773" max="773" width="8.69921875" customWidth="1"/>
    <col min="774" max="774" width="7.8984375" customWidth="1"/>
    <col min="775" max="775" width="10" customWidth="1"/>
    <col min="776" max="776" width="7.09765625" customWidth="1"/>
    <col min="777" max="777" width="8.59765625" customWidth="1"/>
    <col min="778" max="778" width="10" customWidth="1"/>
    <col min="779" max="779" width="1" customWidth="1"/>
    <col min="780" max="780" width="10.3984375" bestFit="1" customWidth="1"/>
    <col min="1024" max="1024" width="36.3984375" customWidth="1"/>
    <col min="1026" max="1026" width="2.09765625" customWidth="1"/>
    <col min="1027" max="1027" width="8.59765625" customWidth="1"/>
    <col min="1028" max="1028" width="7.3984375" customWidth="1"/>
    <col min="1029" max="1029" width="8.69921875" customWidth="1"/>
    <col min="1030" max="1030" width="7.8984375" customWidth="1"/>
    <col min="1031" max="1031" width="10" customWidth="1"/>
    <col min="1032" max="1032" width="7.09765625" customWidth="1"/>
    <col min="1033" max="1033" width="8.59765625" customWidth="1"/>
    <col min="1034" max="1034" width="10" customWidth="1"/>
    <col min="1035" max="1035" width="1" customWidth="1"/>
    <col min="1036" max="1036" width="10.3984375" bestFit="1" customWidth="1"/>
    <col min="1280" max="1280" width="36.3984375" customWidth="1"/>
    <col min="1282" max="1282" width="2.09765625" customWidth="1"/>
    <col min="1283" max="1283" width="8.59765625" customWidth="1"/>
    <col min="1284" max="1284" width="7.3984375" customWidth="1"/>
    <col min="1285" max="1285" width="8.69921875" customWidth="1"/>
    <col min="1286" max="1286" width="7.8984375" customWidth="1"/>
    <col min="1287" max="1287" width="10" customWidth="1"/>
    <col min="1288" max="1288" width="7.09765625" customWidth="1"/>
    <col min="1289" max="1289" width="8.59765625" customWidth="1"/>
    <col min="1290" max="1290" width="10" customWidth="1"/>
    <col min="1291" max="1291" width="1" customWidth="1"/>
    <col min="1292" max="1292" width="10.3984375" bestFit="1" customWidth="1"/>
    <col min="1536" max="1536" width="36.3984375" customWidth="1"/>
    <col min="1538" max="1538" width="2.09765625" customWidth="1"/>
    <col min="1539" max="1539" width="8.59765625" customWidth="1"/>
    <col min="1540" max="1540" width="7.3984375" customWidth="1"/>
    <col min="1541" max="1541" width="8.69921875" customWidth="1"/>
    <col min="1542" max="1542" width="7.8984375" customWidth="1"/>
    <col min="1543" max="1543" width="10" customWidth="1"/>
    <col min="1544" max="1544" width="7.09765625" customWidth="1"/>
    <col min="1545" max="1545" width="8.59765625" customWidth="1"/>
    <col min="1546" max="1546" width="10" customWidth="1"/>
    <col min="1547" max="1547" width="1" customWidth="1"/>
    <col min="1548" max="1548" width="10.3984375" bestFit="1" customWidth="1"/>
    <col min="1792" max="1792" width="36.3984375" customWidth="1"/>
    <col min="1794" max="1794" width="2.09765625" customWidth="1"/>
    <col min="1795" max="1795" width="8.59765625" customWidth="1"/>
    <col min="1796" max="1796" width="7.3984375" customWidth="1"/>
    <col min="1797" max="1797" width="8.69921875" customWidth="1"/>
    <col min="1798" max="1798" width="7.8984375" customWidth="1"/>
    <col min="1799" max="1799" width="10" customWidth="1"/>
    <col min="1800" max="1800" width="7.09765625" customWidth="1"/>
    <col min="1801" max="1801" width="8.59765625" customWidth="1"/>
    <col min="1802" max="1802" width="10" customWidth="1"/>
    <col min="1803" max="1803" width="1" customWidth="1"/>
    <col min="1804" max="1804" width="10.3984375" bestFit="1" customWidth="1"/>
    <col min="2048" max="2048" width="36.3984375" customWidth="1"/>
    <col min="2050" max="2050" width="2.09765625" customWidth="1"/>
    <col min="2051" max="2051" width="8.59765625" customWidth="1"/>
    <col min="2052" max="2052" width="7.3984375" customWidth="1"/>
    <col min="2053" max="2053" width="8.69921875" customWidth="1"/>
    <col min="2054" max="2054" width="7.8984375" customWidth="1"/>
    <col min="2055" max="2055" width="10" customWidth="1"/>
    <col min="2056" max="2056" width="7.09765625" customWidth="1"/>
    <col min="2057" max="2057" width="8.59765625" customWidth="1"/>
    <col min="2058" max="2058" width="10" customWidth="1"/>
    <col min="2059" max="2059" width="1" customWidth="1"/>
    <col min="2060" max="2060" width="10.3984375" bestFit="1" customWidth="1"/>
    <col min="2304" max="2304" width="36.3984375" customWidth="1"/>
    <col min="2306" max="2306" width="2.09765625" customWidth="1"/>
    <col min="2307" max="2307" width="8.59765625" customWidth="1"/>
    <col min="2308" max="2308" width="7.3984375" customWidth="1"/>
    <col min="2309" max="2309" width="8.69921875" customWidth="1"/>
    <col min="2310" max="2310" width="7.8984375" customWidth="1"/>
    <col min="2311" max="2311" width="10" customWidth="1"/>
    <col min="2312" max="2312" width="7.09765625" customWidth="1"/>
    <col min="2313" max="2313" width="8.59765625" customWidth="1"/>
    <col min="2314" max="2314" width="10" customWidth="1"/>
    <col min="2315" max="2315" width="1" customWidth="1"/>
    <col min="2316" max="2316" width="10.3984375" bestFit="1" customWidth="1"/>
    <col min="2560" max="2560" width="36.3984375" customWidth="1"/>
    <col min="2562" max="2562" width="2.09765625" customWidth="1"/>
    <col min="2563" max="2563" width="8.59765625" customWidth="1"/>
    <col min="2564" max="2564" width="7.3984375" customWidth="1"/>
    <col min="2565" max="2565" width="8.69921875" customWidth="1"/>
    <col min="2566" max="2566" width="7.8984375" customWidth="1"/>
    <col min="2567" max="2567" width="10" customWidth="1"/>
    <col min="2568" max="2568" width="7.09765625" customWidth="1"/>
    <col min="2569" max="2569" width="8.59765625" customWidth="1"/>
    <col min="2570" max="2570" width="10" customWidth="1"/>
    <col min="2571" max="2571" width="1" customWidth="1"/>
    <col min="2572" max="2572" width="10.3984375" bestFit="1" customWidth="1"/>
    <col min="2816" max="2816" width="36.3984375" customWidth="1"/>
    <col min="2818" max="2818" width="2.09765625" customWidth="1"/>
    <col min="2819" max="2819" width="8.59765625" customWidth="1"/>
    <col min="2820" max="2820" width="7.3984375" customWidth="1"/>
    <col min="2821" max="2821" width="8.69921875" customWidth="1"/>
    <col min="2822" max="2822" width="7.8984375" customWidth="1"/>
    <col min="2823" max="2823" width="10" customWidth="1"/>
    <col min="2824" max="2824" width="7.09765625" customWidth="1"/>
    <col min="2825" max="2825" width="8.59765625" customWidth="1"/>
    <col min="2826" max="2826" width="10" customWidth="1"/>
    <col min="2827" max="2827" width="1" customWidth="1"/>
    <col min="2828" max="2828" width="10.3984375" bestFit="1" customWidth="1"/>
    <col min="3072" max="3072" width="36.3984375" customWidth="1"/>
    <col min="3074" max="3074" width="2.09765625" customWidth="1"/>
    <col min="3075" max="3075" width="8.59765625" customWidth="1"/>
    <col min="3076" max="3076" width="7.3984375" customWidth="1"/>
    <col min="3077" max="3077" width="8.69921875" customWidth="1"/>
    <col min="3078" max="3078" width="7.8984375" customWidth="1"/>
    <col min="3079" max="3079" width="10" customWidth="1"/>
    <col min="3080" max="3080" width="7.09765625" customWidth="1"/>
    <col min="3081" max="3081" width="8.59765625" customWidth="1"/>
    <col min="3082" max="3082" width="10" customWidth="1"/>
    <col min="3083" max="3083" width="1" customWidth="1"/>
    <col min="3084" max="3084" width="10.3984375" bestFit="1" customWidth="1"/>
    <col min="3328" max="3328" width="36.3984375" customWidth="1"/>
    <col min="3330" max="3330" width="2.09765625" customWidth="1"/>
    <col min="3331" max="3331" width="8.59765625" customWidth="1"/>
    <col min="3332" max="3332" width="7.3984375" customWidth="1"/>
    <col min="3333" max="3333" width="8.69921875" customWidth="1"/>
    <col min="3334" max="3334" width="7.8984375" customWidth="1"/>
    <col min="3335" max="3335" width="10" customWidth="1"/>
    <col min="3336" max="3336" width="7.09765625" customWidth="1"/>
    <col min="3337" max="3337" width="8.59765625" customWidth="1"/>
    <col min="3338" max="3338" width="10" customWidth="1"/>
    <col min="3339" max="3339" width="1" customWidth="1"/>
    <col min="3340" max="3340" width="10.3984375" bestFit="1" customWidth="1"/>
    <col min="3584" max="3584" width="36.3984375" customWidth="1"/>
    <col min="3586" max="3586" width="2.09765625" customWidth="1"/>
    <col min="3587" max="3587" width="8.59765625" customWidth="1"/>
    <col min="3588" max="3588" width="7.3984375" customWidth="1"/>
    <col min="3589" max="3589" width="8.69921875" customWidth="1"/>
    <col min="3590" max="3590" width="7.8984375" customWidth="1"/>
    <col min="3591" max="3591" width="10" customWidth="1"/>
    <col min="3592" max="3592" width="7.09765625" customWidth="1"/>
    <col min="3593" max="3593" width="8.59765625" customWidth="1"/>
    <col min="3594" max="3594" width="10" customWidth="1"/>
    <col min="3595" max="3595" width="1" customWidth="1"/>
    <col min="3596" max="3596" width="10.3984375" bestFit="1" customWidth="1"/>
    <col min="3840" max="3840" width="36.3984375" customWidth="1"/>
    <col min="3842" max="3842" width="2.09765625" customWidth="1"/>
    <col min="3843" max="3843" width="8.59765625" customWidth="1"/>
    <col min="3844" max="3844" width="7.3984375" customWidth="1"/>
    <col min="3845" max="3845" width="8.69921875" customWidth="1"/>
    <col min="3846" max="3846" width="7.8984375" customWidth="1"/>
    <col min="3847" max="3847" width="10" customWidth="1"/>
    <col min="3848" max="3848" width="7.09765625" customWidth="1"/>
    <col min="3849" max="3849" width="8.59765625" customWidth="1"/>
    <col min="3850" max="3850" width="10" customWidth="1"/>
    <col min="3851" max="3851" width="1" customWidth="1"/>
    <col min="3852" max="3852" width="10.3984375" bestFit="1" customWidth="1"/>
    <col min="4096" max="4096" width="36.3984375" customWidth="1"/>
    <col min="4098" max="4098" width="2.09765625" customWidth="1"/>
    <col min="4099" max="4099" width="8.59765625" customWidth="1"/>
    <col min="4100" max="4100" width="7.3984375" customWidth="1"/>
    <col min="4101" max="4101" width="8.69921875" customWidth="1"/>
    <col min="4102" max="4102" width="7.8984375" customWidth="1"/>
    <col min="4103" max="4103" width="10" customWidth="1"/>
    <col min="4104" max="4104" width="7.09765625" customWidth="1"/>
    <col min="4105" max="4105" width="8.59765625" customWidth="1"/>
    <col min="4106" max="4106" width="10" customWidth="1"/>
    <col min="4107" max="4107" width="1" customWidth="1"/>
    <col min="4108" max="4108" width="10.3984375" bestFit="1" customWidth="1"/>
    <col min="4352" max="4352" width="36.3984375" customWidth="1"/>
    <col min="4354" max="4354" width="2.09765625" customWidth="1"/>
    <col min="4355" max="4355" width="8.59765625" customWidth="1"/>
    <col min="4356" max="4356" width="7.3984375" customWidth="1"/>
    <col min="4357" max="4357" width="8.69921875" customWidth="1"/>
    <col min="4358" max="4358" width="7.8984375" customWidth="1"/>
    <col min="4359" max="4359" width="10" customWidth="1"/>
    <col min="4360" max="4360" width="7.09765625" customWidth="1"/>
    <col min="4361" max="4361" width="8.59765625" customWidth="1"/>
    <col min="4362" max="4362" width="10" customWidth="1"/>
    <col min="4363" max="4363" width="1" customWidth="1"/>
    <col min="4364" max="4364" width="10.3984375" bestFit="1" customWidth="1"/>
    <col min="4608" max="4608" width="36.3984375" customWidth="1"/>
    <col min="4610" max="4610" width="2.09765625" customWidth="1"/>
    <col min="4611" max="4611" width="8.59765625" customWidth="1"/>
    <col min="4612" max="4612" width="7.3984375" customWidth="1"/>
    <col min="4613" max="4613" width="8.69921875" customWidth="1"/>
    <col min="4614" max="4614" width="7.8984375" customWidth="1"/>
    <col min="4615" max="4615" width="10" customWidth="1"/>
    <col min="4616" max="4616" width="7.09765625" customWidth="1"/>
    <col min="4617" max="4617" width="8.59765625" customWidth="1"/>
    <col min="4618" max="4618" width="10" customWidth="1"/>
    <col min="4619" max="4619" width="1" customWidth="1"/>
    <col min="4620" max="4620" width="10.3984375" bestFit="1" customWidth="1"/>
    <col min="4864" max="4864" width="36.3984375" customWidth="1"/>
    <col min="4866" max="4866" width="2.09765625" customWidth="1"/>
    <col min="4867" max="4867" width="8.59765625" customWidth="1"/>
    <col min="4868" max="4868" width="7.3984375" customWidth="1"/>
    <col min="4869" max="4869" width="8.69921875" customWidth="1"/>
    <col min="4870" max="4870" width="7.8984375" customWidth="1"/>
    <col min="4871" max="4871" width="10" customWidth="1"/>
    <col min="4872" max="4872" width="7.09765625" customWidth="1"/>
    <col min="4873" max="4873" width="8.59765625" customWidth="1"/>
    <col min="4874" max="4874" width="10" customWidth="1"/>
    <col min="4875" max="4875" width="1" customWidth="1"/>
    <col min="4876" max="4876" width="10.3984375" bestFit="1" customWidth="1"/>
    <col min="5120" max="5120" width="36.3984375" customWidth="1"/>
    <col min="5122" max="5122" width="2.09765625" customWidth="1"/>
    <col min="5123" max="5123" width="8.59765625" customWidth="1"/>
    <col min="5124" max="5124" width="7.3984375" customWidth="1"/>
    <col min="5125" max="5125" width="8.69921875" customWidth="1"/>
    <col min="5126" max="5126" width="7.8984375" customWidth="1"/>
    <col min="5127" max="5127" width="10" customWidth="1"/>
    <col min="5128" max="5128" width="7.09765625" customWidth="1"/>
    <col min="5129" max="5129" width="8.59765625" customWidth="1"/>
    <col min="5130" max="5130" width="10" customWidth="1"/>
    <col min="5131" max="5131" width="1" customWidth="1"/>
    <col min="5132" max="5132" width="10.3984375" bestFit="1" customWidth="1"/>
    <col min="5376" max="5376" width="36.3984375" customWidth="1"/>
    <col min="5378" max="5378" width="2.09765625" customWidth="1"/>
    <col min="5379" max="5379" width="8.59765625" customWidth="1"/>
    <col min="5380" max="5380" width="7.3984375" customWidth="1"/>
    <col min="5381" max="5381" width="8.69921875" customWidth="1"/>
    <col min="5382" max="5382" width="7.8984375" customWidth="1"/>
    <col min="5383" max="5383" width="10" customWidth="1"/>
    <col min="5384" max="5384" width="7.09765625" customWidth="1"/>
    <col min="5385" max="5385" width="8.59765625" customWidth="1"/>
    <col min="5386" max="5386" width="10" customWidth="1"/>
    <col min="5387" max="5387" width="1" customWidth="1"/>
    <col min="5388" max="5388" width="10.3984375" bestFit="1" customWidth="1"/>
    <col min="5632" max="5632" width="36.3984375" customWidth="1"/>
    <col min="5634" max="5634" width="2.09765625" customWidth="1"/>
    <col min="5635" max="5635" width="8.59765625" customWidth="1"/>
    <col min="5636" max="5636" width="7.3984375" customWidth="1"/>
    <col min="5637" max="5637" width="8.69921875" customWidth="1"/>
    <col min="5638" max="5638" width="7.8984375" customWidth="1"/>
    <col min="5639" max="5639" width="10" customWidth="1"/>
    <col min="5640" max="5640" width="7.09765625" customWidth="1"/>
    <col min="5641" max="5641" width="8.59765625" customWidth="1"/>
    <col min="5642" max="5642" width="10" customWidth="1"/>
    <col min="5643" max="5643" width="1" customWidth="1"/>
    <col min="5644" max="5644" width="10.3984375" bestFit="1" customWidth="1"/>
    <col min="5888" max="5888" width="36.3984375" customWidth="1"/>
    <col min="5890" max="5890" width="2.09765625" customWidth="1"/>
    <col min="5891" max="5891" width="8.59765625" customWidth="1"/>
    <col min="5892" max="5892" width="7.3984375" customWidth="1"/>
    <col min="5893" max="5893" width="8.69921875" customWidth="1"/>
    <col min="5894" max="5894" width="7.8984375" customWidth="1"/>
    <col min="5895" max="5895" width="10" customWidth="1"/>
    <col min="5896" max="5896" width="7.09765625" customWidth="1"/>
    <col min="5897" max="5897" width="8.59765625" customWidth="1"/>
    <col min="5898" max="5898" width="10" customWidth="1"/>
    <col min="5899" max="5899" width="1" customWidth="1"/>
    <col min="5900" max="5900" width="10.3984375" bestFit="1" customWidth="1"/>
    <col min="6144" max="6144" width="36.3984375" customWidth="1"/>
    <col min="6146" max="6146" width="2.09765625" customWidth="1"/>
    <col min="6147" max="6147" width="8.59765625" customWidth="1"/>
    <col min="6148" max="6148" width="7.3984375" customWidth="1"/>
    <col min="6149" max="6149" width="8.69921875" customWidth="1"/>
    <col min="6150" max="6150" width="7.8984375" customWidth="1"/>
    <col min="6151" max="6151" width="10" customWidth="1"/>
    <col min="6152" max="6152" width="7.09765625" customWidth="1"/>
    <col min="6153" max="6153" width="8.59765625" customWidth="1"/>
    <col min="6154" max="6154" width="10" customWidth="1"/>
    <col min="6155" max="6155" width="1" customWidth="1"/>
    <col min="6156" max="6156" width="10.3984375" bestFit="1" customWidth="1"/>
    <col min="6400" max="6400" width="36.3984375" customWidth="1"/>
    <col min="6402" max="6402" width="2.09765625" customWidth="1"/>
    <col min="6403" max="6403" width="8.59765625" customWidth="1"/>
    <col min="6404" max="6404" width="7.3984375" customWidth="1"/>
    <col min="6405" max="6405" width="8.69921875" customWidth="1"/>
    <col min="6406" max="6406" width="7.8984375" customWidth="1"/>
    <col min="6407" max="6407" width="10" customWidth="1"/>
    <col min="6408" max="6408" width="7.09765625" customWidth="1"/>
    <col min="6409" max="6409" width="8.59765625" customWidth="1"/>
    <col min="6410" max="6410" width="10" customWidth="1"/>
    <col min="6411" max="6411" width="1" customWidth="1"/>
    <col min="6412" max="6412" width="10.3984375" bestFit="1" customWidth="1"/>
    <col min="6656" max="6656" width="36.3984375" customWidth="1"/>
    <col min="6658" max="6658" width="2.09765625" customWidth="1"/>
    <col min="6659" max="6659" width="8.59765625" customWidth="1"/>
    <col min="6660" max="6660" width="7.3984375" customWidth="1"/>
    <col min="6661" max="6661" width="8.69921875" customWidth="1"/>
    <col min="6662" max="6662" width="7.8984375" customWidth="1"/>
    <col min="6663" max="6663" width="10" customWidth="1"/>
    <col min="6664" max="6664" width="7.09765625" customWidth="1"/>
    <col min="6665" max="6665" width="8.59765625" customWidth="1"/>
    <col min="6666" max="6666" width="10" customWidth="1"/>
    <col min="6667" max="6667" width="1" customWidth="1"/>
    <col min="6668" max="6668" width="10.3984375" bestFit="1" customWidth="1"/>
    <col min="6912" max="6912" width="36.3984375" customWidth="1"/>
    <col min="6914" max="6914" width="2.09765625" customWidth="1"/>
    <col min="6915" max="6915" width="8.59765625" customWidth="1"/>
    <col min="6916" max="6916" width="7.3984375" customWidth="1"/>
    <col min="6917" max="6917" width="8.69921875" customWidth="1"/>
    <col min="6918" max="6918" width="7.8984375" customWidth="1"/>
    <col min="6919" max="6919" width="10" customWidth="1"/>
    <col min="6920" max="6920" width="7.09765625" customWidth="1"/>
    <col min="6921" max="6921" width="8.59765625" customWidth="1"/>
    <col min="6922" max="6922" width="10" customWidth="1"/>
    <col min="6923" max="6923" width="1" customWidth="1"/>
    <col min="6924" max="6924" width="10.3984375" bestFit="1" customWidth="1"/>
    <col min="7168" max="7168" width="36.3984375" customWidth="1"/>
    <col min="7170" max="7170" width="2.09765625" customWidth="1"/>
    <col min="7171" max="7171" width="8.59765625" customWidth="1"/>
    <col min="7172" max="7172" width="7.3984375" customWidth="1"/>
    <col min="7173" max="7173" width="8.69921875" customWidth="1"/>
    <col min="7174" max="7174" width="7.8984375" customWidth="1"/>
    <col min="7175" max="7175" width="10" customWidth="1"/>
    <col min="7176" max="7176" width="7.09765625" customWidth="1"/>
    <col min="7177" max="7177" width="8.59765625" customWidth="1"/>
    <col min="7178" max="7178" width="10" customWidth="1"/>
    <col min="7179" max="7179" width="1" customWidth="1"/>
    <col min="7180" max="7180" width="10.3984375" bestFit="1" customWidth="1"/>
    <col min="7424" max="7424" width="36.3984375" customWidth="1"/>
    <col min="7426" max="7426" width="2.09765625" customWidth="1"/>
    <col min="7427" max="7427" width="8.59765625" customWidth="1"/>
    <col min="7428" max="7428" width="7.3984375" customWidth="1"/>
    <col min="7429" max="7429" width="8.69921875" customWidth="1"/>
    <col min="7430" max="7430" width="7.8984375" customWidth="1"/>
    <col min="7431" max="7431" width="10" customWidth="1"/>
    <col min="7432" max="7432" width="7.09765625" customWidth="1"/>
    <col min="7433" max="7433" width="8.59765625" customWidth="1"/>
    <col min="7434" max="7434" width="10" customWidth="1"/>
    <col min="7435" max="7435" width="1" customWidth="1"/>
    <col min="7436" max="7436" width="10.3984375" bestFit="1" customWidth="1"/>
    <col min="7680" max="7680" width="36.3984375" customWidth="1"/>
    <col min="7682" max="7682" width="2.09765625" customWidth="1"/>
    <col min="7683" max="7683" width="8.59765625" customWidth="1"/>
    <col min="7684" max="7684" width="7.3984375" customWidth="1"/>
    <col min="7685" max="7685" width="8.69921875" customWidth="1"/>
    <col min="7686" max="7686" width="7.8984375" customWidth="1"/>
    <col min="7687" max="7687" width="10" customWidth="1"/>
    <col min="7688" max="7688" width="7.09765625" customWidth="1"/>
    <col min="7689" max="7689" width="8.59765625" customWidth="1"/>
    <col min="7690" max="7690" width="10" customWidth="1"/>
    <col min="7691" max="7691" width="1" customWidth="1"/>
    <col min="7692" max="7692" width="10.3984375" bestFit="1" customWidth="1"/>
    <col min="7936" max="7936" width="36.3984375" customWidth="1"/>
    <col min="7938" max="7938" width="2.09765625" customWidth="1"/>
    <col min="7939" max="7939" width="8.59765625" customWidth="1"/>
    <col min="7940" max="7940" width="7.3984375" customWidth="1"/>
    <col min="7941" max="7941" width="8.69921875" customWidth="1"/>
    <col min="7942" max="7942" width="7.8984375" customWidth="1"/>
    <col min="7943" max="7943" width="10" customWidth="1"/>
    <col min="7944" max="7944" width="7.09765625" customWidth="1"/>
    <col min="7945" max="7945" width="8.59765625" customWidth="1"/>
    <col min="7946" max="7946" width="10" customWidth="1"/>
    <col min="7947" max="7947" width="1" customWidth="1"/>
    <col min="7948" max="7948" width="10.3984375" bestFit="1" customWidth="1"/>
    <col min="8192" max="8192" width="36.3984375" customWidth="1"/>
    <col min="8194" max="8194" width="2.09765625" customWidth="1"/>
    <col min="8195" max="8195" width="8.59765625" customWidth="1"/>
    <col min="8196" max="8196" width="7.3984375" customWidth="1"/>
    <col min="8197" max="8197" width="8.69921875" customWidth="1"/>
    <col min="8198" max="8198" width="7.8984375" customWidth="1"/>
    <col min="8199" max="8199" width="10" customWidth="1"/>
    <col min="8200" max="8200" width="7.09765625" customWidth="1"/>
    <col min="8201" max="8201" width="8.59765625" customWidth="1"/>
    <col min="8202" max="8202" width="10" customWidth="1"/>
    <col min="8203" max="8203" width="1" customWidth="1"/>
    <col min="8204" max="8204" width="10.3984375" bestFit="1" customWidth="1"/>
    <col min="8448" max="8448" width="36.3984375" customWidth="1"/>
    <col min="8450" max="8450" width="2.09765625" customWidth="1"/>
    <col min="8451" max="8451" width="8.59765625" customWidth="1"/>
    <col min="8452" max="8452" width="7.3984375" customWidth="1"/>
    <col min="8453" max="8453" width="8.69921875" customWidth="1"/>
    <col min="8454" max="8454" width="7.8984375" customWidth="1"/>
    <col min="8455" max="8455" width="10" customWidth="1"/>
    <col min="8456" max="8456" width="7.09765625" customWidth="1"/>
    <col min="8457" max="8457" width="8.59765625" customWidth="1"/>
    <col min="8458" max="8458" width="10" customWidth="1"/>
    <col min="8459" max="8459" width="1" customWidth="1"/>
    <col min="8460" max="8460" width="10.3984375" bestFit="1" customWidth="1"/>
    <col min="8704" max="8704" width="36.3984375" customWidth="1"/>
    <col min="8706" max="8706" width="2.09765625" customWidth="1"/>
    <col min="8707" max="8707" width="8.59765625" customWidth="1"/>
    <col min="8708" max="8708" width="7.3984375" customWidth="1"/>
    <col min="8709" max="8709" width="8.69921875" customWidth="1"/>
    <col min="8710" max="8710" width="7.8984375" customWidth="1"/>
    <col min="8711" max="8711" width="10" customWidth="1"/>
    <col min="8712" max="8712" width="7.09765625" customWidth="1"/>
    <col min="8713" max="8713" width="8.59765625" customWidth="1"/>
    <col min="8714" max="8714" width="10" customWidth="1"/>
    <col min="8715" max="8715" width="1" customWidth="1"/>
    <col min="8716" max="8716" width="10.3984375" bestFit="1" customWidth="1"/>
    <col min="8960" max="8960" width="36.3984375" customWidth="1"/>
    <col min="8962" max="8962" width="2.09765625" customWidth="1"/>
    <col min="8963" max="8963" width="8.59765625" customWidth="1"/>
    <col min="8964" max="8964" width="7.3984375" customWidth="1"/>
    <col min="8965" max="8965" width="8.69921875" customWidth="1"/>
    <col min="8966" max="8966" width="7.8984375" customWidth="1"/>
    <col min="8967" max="8967" width="10" customWidth="1"/>
    <col min="8968" max="8968" width="7.09765625" customWidth="1"/>
    <col min="8969" max="8969" width="8.59765625" customWidth="1"/>
    <col min="8970" max="8970" width="10" customWidth="1"/>
    <col min="8971" max="8971" width="1" customWidth="1"/>
    <col min="8972" max="8972" width="10.3984375" bestFit="1" customWidth="1"/>
    <col min="9216" max="9216" width="36.3984375" customWidth="1"/>
    <col min="9218" max="9218" width="2.09765625" customWidth="1"/>
    <col min="9219" max="9219" width="8.59765625" customWidth="1"/>
    <col min="9220" max="9220" width="7.3984375" customWidth="1"/>
    <col min="9221" max="9221" width="8.69921875" customWidth="1"/>
    <col min="9222" max="9222" width="7.8984375" customWidth="1"/>
    <col min="9223" max="9223" width="10" customWidth="1"/>
    <col min="9224" max="9224" width="7.09765625" customWidth="1"/>
    <col min="9225" max="9225" width="8.59765625" customWidth="1"/>
    <col min="9226" max="9226" width="10" customWidth="1"/>
    <col min="9227" max="9227" width="1" customWidth="1"/>
    <col min="9228" max="9228" width="10.3984375" bestFit="1" customWidth="1"/>
    <col min="9472" max="9472" width="36.3984375" customWidth="1"/>
    <col min="9474" max="9474" width="2.09765625" customWidth="1"/>
    <col min="9475" max="9475" width="8.59765625" customWidth="1"/>
    <col min="9476" max="9476" width="7.3984375" customWidth="1"/>
    <col min="9477" max="9477" width="8.69921875" customWidth="1"/>
    <col min="9478" max="9478" width="7.8984375" customWidth="1"/>
    <col min="9479" max="9479" width="10" customWidth="1"/>
    <col min="9480" max="9480" width="7.09765625" customWidth="1"/>
    <col min="9481" max="9481" width="8.59765625" customWidth="1"/>
    <col min="9482" max="9482" width="10" customWidth="1"/>
    <col min="9483" max="9483" width="1" customWidth="1"/>
    <col min="9484" max="9484" width="10.3984375" bestFit="1" customWidth="1"/>
    <col min="9728" max="9728" width="36.3984375" customWidth="1"/>
    <col min="9730" max="9730" width="2.09765625" customWidth="1"/>
    <col min="9731" max="9731" width="8.59765625" customWidth="1"/>
    <col min="9732" max="9732" width="7.3984375" customWidth="1"/>
    <col min="9733" max="9733" width="8.69921875" customWidth="1"/>
    <col min="9734" max="9734" width="7.8984375" customWidth="1"/>
    <col min="9735" max="9735" width="10" customWidth="1"/>
    <col min="9736" max="9736" width="7.09765625" customWidth="1"/>
    <col min="9737" max="9737" width="8.59765625" customWidth="1"/>
    <col min="9738" max="9738" width="10" customWidth="1"/>
    <col min="9739" max="9739" width="1" customWidth="1"/>
    <col min="9740" max="9740" width="10.3984375" bestFit="1" customWidth="1"/>
    <col min="9984" max="9984" width="36.3984375" customWidth="1"/>
    <col min="9986" max="9986" width="2.09765625" customWidth="1"/>
    <col min="9987" max="9987" width="8.59765625" customWidth="1"/>
    <col min="9988" max="9988" width="7.3984375" customWidth="1"/>
    <col min="9989" max="9989" width="8.69921875" customWidth="1"/>
    <col min="9990" max="9990" width="7.8984375" customWidth="1"/>
    <col min="9991" max="9991" width="10" customWidth="1"/>
    <col min="9992" max="9992" width="7.09765625" customWidth="1"/>
    <col min="9993" max="9993" width="8.59765625" customWidth="1"/>
    <col min="9994" max="9994" width="10" customWidth="1"/>
    <col min="9995" max="9995" width="1" customWidth="1"/>
    <col min="9996" max="9996" width="10.3984375" bestFit="1" customWidth="1"/>
    <col min="10240" max="10240" width="36.3984375" customWidth="1"/>
    <col min="10242" max="10242" width="2.09765625" customWidth="1"/>
    <col min="10243" max="10243" width="8.59765625" customWidth="1"/>
    <col min="10244" max="10244" width="7.3984375" customWidth="1"/>
    <col min="10245" max="10245" width="8.69921875" customWidth="1"/>
    <col min="10246" max="10246" width="7.8984375" customWidth="1"/>
    <col min="10247" max="10247" width="10" customWidth="1"/>
    <col min="10248" max="10248" width="7.09765625" customWidth="1"/>
    <col min="10249" max="10249" width="8.59765625" customWidth="1"/>
    <col min="10250" max="10250" width="10" customWidth="1"/>
    <col min="10251" max="10251" width="1" customWidth="1"/>
    <col min="10252" max="10252" width="10.3984375" bestFit="1" customWidth="1"/>
    <col min="10496" max="10496" width="36.3984375" customWidth="1"/>
    <col min="10498" max="10498" width="2.09765625" customWidth="1"/>
    <col min="10499" max="10499" width="8.59765625" customWidth="1"/>
    <col min="10500" max="10500" width="7.3984375" customWidth="1"/>
    <col min="10501" max="10501" width="8.69921875" customWidth="1"/>
    <col min="10502" max="10502" width="7.8984375" customWidth="1"/>
    <col min="10503" max="10503" width="10" customWidth="1"/>
    <col min="10504" max="10504" width="7.09765625" customWidth="1"/>
    <col min="10505" max="10505" width="8.59765625" customWidth="1"/>
    <col min="10506" max="10506" width="10" customWidth="1"/>
    <col min="10507" max="10507" width="1" customWidth="1"/>
    <col min="10508" max="10508" width="10.3984375" bestFit="1" customWidth="1"/>
    <col min="10752" max="10752" width="36.3984375" customWidth="1"/>
    <col min="10754" max="10754" width="2.09765625" customWidth="1"/>
    <col min="10755" max="10755" width="8.59765625" customWidth="1"/>
    <col min="10756" max="10756" width="7.3984375" customWidth="1"/>
    <col min="10757" max="10757" width="8.69921875" customWidth="1"/>
    <col min="10758" max="10758" width="7.8984375" customWidth="1"/>
    <col min="10759" max="10759" width="10" customWidth="1"/>
    <col min="10760" max="10760" width="7.09765625" customWidth="1"/>
    <col min="10761" max="10761" width="8.59765625" customWidth="1"/>
    <col min="10762" max="10762" width="10" customWidth="1"/>
    <col min="10763" max="10763" width="1" customWidth="1"/>
    <col min="10764" max="10764" width="10.3984375" bestFit="1" customWidth="1"/>
    <col min="11008" max="11008" width="36.3984375" customWidth="1"/>
    <col min="11010" max="11010" width="2.09765625" customWidth="1"/>
    <col min="11011" max="11011" width="8.59765625" customWidth="1"/>
    <col min="11012" max="11012" width="7.3984375" customWidth="1"/>
    <col min="11013" max="11013" width="8.69921875" customWidth="1"/>
    <col min="11014" max="11014" width="7.8984375" customWidth="1"/>
    <col min="11015" max="11015" width="10" customWidth="1"/>
    <col min="11016" max="11016" width="7.09765625" customWidth="1"/>
    <col min="11017" max="11017" width="8.59765625" customWidth="1"/>
    <col min="11018" max="11018" width="10" customWidth="1"/>
    <col min="11019" max="11019" width="1" customWidth="1"/>
    <col min="11020" max="11020" width="10.3984375" bestFit="1" customWidth="1"/>
    <col min="11264" max="11264" width="36.3984375" customWidth="1"/>
    <col min="11266" max="11266" width="2.09765625" customWidth="1"/>
    <col min="11267" max="11267" width="8.59765625" customWidth="1"/>
    <col min="11268" max="11268" width="7.3984375" customWidth="1"/>
    <col min="11269" max="11269" width="8.69921875" customWidth="1"/>
    <col min="11270" max="11270" width="7.8984375" customWidth="1"/>
    <col min="11271" max="11271" width="10" customWidth="1"/>
    <col min="11272" max="11272" width="7.09765625" customWidth="1"/>
    <col min="11273" max="11273" width="8.59765625" customWidth="1"/>
    <col min="11274" max="11274" width="10" customWidth="1"/>
    <col min="11275" max="11275" width="1" customWidth="1"/>
    <col min="11276" max="11276" width="10.3984375" bestFit="1" customWidth="1"/>
    <col min="11520" max="11520" width="36.3984375" customWidth="1"/>
    <col min="11522" max="11522" width="2.09765625" customWidth="1"/>
    <col min="11523" max="11523" width="8.59765625" customWidth="1"/>
    <col min="11524" max="11524" width="7.3984375" customWidth="1"/>
    <col min="11525" max="11525" width="8.69921875" customWidth="1"/>
    <col min="11526" max="11526" width="7.8984375" customWidth="1"/>
    <col min="11527" max="11527" width="10" customWidth="1"/>
    <col min="11528" max="11528" width="7.09765625" customWidth="1"/>
    <col min="11529" max="11529" width="8.59765625" customWidth="1"/>
    <col min="11530" max="11530" width="10" customWidth="1"/>
    <col min="11531" max="11531" width="1" customWidth="1"/>
    <col min="11532" max="11532" width="10.3984375" bestFit="1" customWidth="1"/>
    <col min="11776" max="11776" width="36.3984375" customWidth="1"/>
    <col min="11778" max="11778" width="2.09765625" customWidth="1"/>
    <col min="11779" max="11779" width="8.59765625" customWidth="1"/>
    <col min="11780" max="11780" width="7.3984375" customWidth="1"/>
    <col min="11781" max="11781" width="8.69921875" customWidth="1"/>
    <col min="11782" max="11782" width="7.8984375" customWidth="1"/>
    <col min="11783" max="11783" width="10" customWidth="1"/>
    <col min="11784" max="11784" width="7.09765625" customWidth="1"/>
    <col min="11785" max="11785" width="8.59765625" customWidth="1"/>
    <col min="11786" max="11786" width="10" customWidth="1"/>
    <col min="11787" max="11787" width="1" customWidth="1"/>
    <col min="11788" max="11788" width="10.3984375" bestFit="1" customWidth="1"/>
    <col min="12032" max="12032" width="36.3984375" customWidth="1"/>
    <col min="12034" max="12034" width="2.09765625" customWidth="1"/>
    <col min="12035" max="12035" width="8.59765625" customWidth="1"/>
    <col min="12036" max="12036" width="7.3984375" customWidth="1"/>
    <col min="12037" max="12037" width="8.69921875" customWidth="1"/>
    <col min="12038" max="12038" width="7.8984375" customWidth="1"/>
    <col min="12039" max="12039" width="10" customWidth="1"/>
    <col min="12040" max="12040" width="7.09765625" customWidth="1"/>
    <col min="12041" max="12041" width="8.59765625" customWidth="1"/>
    <col min="12042" max="12042" width="10" customWidth="1"/>
    <col min="12043" max="12043" width="1" customWidth="1"/>
    <col min="12044" max="12044" width="10.3984375" bestFit="1" customWidth="1"/>
    <col min="12288" max="12288" width="36.3984375" customWidth="1"/>
    <col min="12290" max="12290" width="2.09765625" customWidth="1"/>
    <col min="12291" max="12291" width="8.59765625" customWidth="1"/>
    <col min="12292" max="12292" width="7.3984375" customWidth="1"/>
    <col min="12293" max="12293" width="8.69921875" customWidth="1"/>
    <col min="12294" max="12294" width="7.8984375" customWidth="1"/>
    <col min="12295" max="12295" width="10" customWidth="1"/>
    <col min="12296" max="12296" width="7.09765625" customWidth="1"/>
    <col min="12297" max="12297" width="8.59765625" customWidth="1"/>
    <col min="12298" max="12298" width="10" customWidth="1"/>
    <col min="12299" max="12299" width="1" customWidth="1"/>
    <col min="12300" max="12300" width="10.3984375" bestFit="1" customWidth="1"/>
    <col min="12544" max="12544" width="36.3984375" customWidth="1"/>
    <col min="12546" max="12546" width="2.09765625" customWidth="1"/>
    <col min="12547" max="12547" width="8.59765625" customWidth="1"/>
    <col min="12548" max="12548" width="7.3984375" customWidth="1"/>
    <col min="12549" max="12549" width="8.69921875" customWidth="1"/>
    <col min="12550" max="12550" width="7.8984375" customWidth="1"/>
    <col min="12551" max="12551" width="10" customWidth="1"/>
    <col min="12552" max="12552" width="7.09765625" customWidth="1"/>
    <col min="12553" max="12553" width="8.59765625" customWidth="1"/>
    <col min="12554" max="12554" width="10" customWidth="1"/>
    <col min="12555" max="12555" width="1" customWidth="1"/>
    <col min="12556" max="12556" width="10.3984375" bestFit="1" customWidth="1"/>
    <col min="12800" max="12800" width="36.3984375" customWidth="1"/>
    <col min="12802" max="12802" width="2.09765625" customWidth="1"/>
    <col min="12803" max="12803" width="8.59765625" customWidth="1"/>
    <col min="12804" max="12804" width="7.3984375" customWidth="1"/>
    <col min="12805" max="12805" width="8.69921875" customWidth="1"/>
    <col min="12806" max="12806" width="7.8984375" customWidth="1"/>
    <col min="12807" max="12807" width="10" customWidth="1"/>
    <col min="12808" max="12808" width="7.09765625" customWidth="1"/>
    <col min="12809" max="12809" width="8.59765625" customWidth="1"/>
    <col min="12810" max="12810" width="10" customWidth="1"/>
    <col min="12811" max="12811" width="1" customWidth="1"/>
    <col min="12812" max="12812" width="10.3984375" bestFit="1" customWidth="1"/>
    <col min="13056" max="13056" width="36.3984375" customWidth="1"/>
    <col min="13058" max="13058" width="2.09765625" customWidth="1"/>
    <col min="13059" max="13059" width="8.59765625" customWidth="1"/>
    <col min="13060" max="13060" width="7.3984375" customWidth="1"/>
    <col min="13061" max="13061" width="8.69921875" customWidth="1"/>
    <col min="13062" max="13062" width="7.8984375" customWidth="1"/>
    <col min="13063" max="13063" width="10" customWidth="1"/>
    <col min="13064" max="13064" width="7.09765625" customWidth="1"/>
    <col min="13065" max="13065" width="8.59765625" customWidth="1"/>
    <col min="13066" max="13066" width="10" customWidth="1"/>
    <col min="13067" max="13067" width="1" customWidth="1"/>
    <col min="13068" max="13068" width="10.3984375" bestFit="1" customWidth="1"/>
    <col min="13312" max="13312" width="36.3984375" customWidth="1"/>
    <col min="13314" max="13314" width="2.09765625" customWidth="1"/>
    <col min="13315" max="13315" width="8.59765625" customWidth="1"/>
    <col min="13316" max="13316" width="7.3984375" customWidth="1"/>
    <col min="13317" max="13317" width="8.69921875" customWidth="1"/>
    <col min="13318" max="13318" width="7.8984375" customWidth="1"/>
    <col min="13319" max="13319" width="10" customWidth="1"/>
    <col min="13320" max="13320" width="7.09765625" customWidth="1"/>
    <col min="13321" max="13321" width="8.59765625" customWidth="1"/>
    <col min="13322" max="13322" width="10" customWidth="1"/>
    <col min="13323" max="13323" width="1" customWidth="1"/>
    <col min="13324" max="13324" width="10.3984375" bestFit="1" customWidth="1"/>
    <col min="13568" max="13568" width="36.3984375" customWidth="1"/>
    <col min="13570" max="13570" width="2.09765625" customWidth="1"/>
    <col min="13571" max="13571" width="8.59765625" customWidth="1"/>
    <col min="13572" max="13572" width="7.3984375" customWidth="1"/>
    <col min="13573" max="13573" width="8.69921875" customWidth="1"/>
    <col min="13574" max="13574" width="7.8984375" customWidth="1"/>
    <col min="13575" max="13575" width="10" customWidth="1"/>
    <col min="13576" max="13576" width="7.09765625" customWidth="1"/>
    <col min="13577" max="13577" width="8.59765625" customWidth="1"/>
    <col min="13578" max="13578" width="10" customWidth="1"/>
    <col min="13579" max="13579" width="1" customWidth="1"/>
    <col min="13580" max="13580" width="10.3984375" bestFit="1" customWidth="1"/>
    <col min="13824" max="13824" width="36.3984375" customWidth="1"/>
    <col min="13826" max="13826" width="2.09765625" customWidth="1"/>
    <col min="13827" max="13827" width="8.59765625" customWidth="1"/>
    <col min="13828" max="13828" width="7.3984375" customWidth="1"/>
    <col min="13829" max="13829" width="8.69921875" customWidth="1"/>
    <col min="13830" max="13830" width="7.8984375" customWidth="1"/>
    <col min="13831" max="13831" width="10" customWidth="1"/>
    <col min="13832" max="13832" width="7.09765625" customWidth="1"/>
    <col min="13833" max="13833" width="8.59765625" customWidth="1"/>
    <col min="13834" max="13834" width="10" customWidth="1"/>
    <col min="13835" max="13835" width="1" customWidth="1"/>
    <col min="13836" max="13836" width="10.3984375" bestFit="1" customWidth="1"/>
    <col min="14080" max="14080" width="36.3984375" customWidth="1"/>
    <col min="14082" max="14082" width="2.09765625" customWidth="1"/>
    <col min="14083" max="14083" width="8.59765625" customWidth="1"/>
    <col min="14084" max="14084" width="7.3984375" customWidth="1"/>
    <col min="14085" max="14085" width="8.69921875" customWidth="1"/>
    <col min="14086" max="14086" width="7.8984375" customWidth="1"/>
    <col min="14087" max="14087" width="10" customWidth="1"/>
    <col min="14088" max="14088" width="7.09765625" customWidth="1"/>
    <col min="14089" max="14089" width="8.59765625" customWidth="1"/>
    <col min="14090" max="14090" width="10" customWidth="1"/>
    <col min="14091" max="14091" width="1" customWidth="1"/>
    <col min="14092" max="14092" width="10.3984375" bestFit="1" customWidth="1"/>
    <col min="14336" max="14336" width="36.3984375" customWidth="1"/>
    <col min="14338" max="14338" width="2.09765625" customWidth="1"/>
    <col min="14339" max="14339" width="8.59765625" customWidth="1"/>
    <col min="14340" max="14340" width="7.3984375" customWidth="1"/>
    <col min="14341" max="14341" width="8.69921875" customWidth="1"/>
    <col min="14342" max="14342" width="7.8984375" customWidth="1"/>
    <col min="14343" max="14343" width="10" customWidth="1"/>
    <col min="14344" max="14344" width="7.09765625" customWidth="1"/>
    <col min="14345" max="14345" width="8.59765625" customWidth="1"/>
    <col min="14346" max="14346" width="10" customWidth="1"/>
    <col min="14347" max="14347" width="1" customWidth="1"/>
    <col min="14348" max="14348" width="10.3984375" bestFit="1" customWidth="1"/>
    <col min="14592" max="14592" width="36.3984375" customWidth="1"/>
    <col min="14594" max="14594" width="2.09765625" customWidth="1"/>
    <col min="14595" max="14595" width="8.59765625" customWidth="1"/>
    <col min="14596" max="14596" width="7.3984375" customWidth="1"/>
    <col min="14597" max="14597" width="8.69921875" customWidth="1"/>
    <col min="14598" max="14598" width="7.8984375" customWidth="1"/>
    <col min="14599" max="14599" width="10" customWidth="1"/>
    <col min="14600" max="14600" width="7.09765625" customWidth="1"/>
    <col min="14601" max="14601" width="8.59765625" customWidth="1"/>
    <col min="14602" max="14602" width="10" customWidth="1"/>
    <col min="14603" max="14603" width="1" customWidth="1"/>
    <col min="14604" max="14604" width="10.3984375" bestFit="1" customWidth="1"/>
    <col min="14848" max="14848" width="36.3984375" customWidth="1"/>
    <col min="14850" max="14850" width="2.09765625" customWidth="1"/>
    <col min="14851" max="14851" width="8.59765625" customWidth="1"/>
    <col min="14852" max="14852" width="7.3984375" customWidth="1"/>
    <col min="14853" max="14853" width="8.69921875" customWidth="1"/>
    <col min="14854" max="14854" width="7.8984375" customWidth="1"/>
    <col min="14855" max="14855" width="10" customWidth="1"/>
    <col min="14856" max="14856" width="7.09765625" customWidth="1"/>
    <col min="14857" max="14857" width="8.59765625" customWidth="1"/>
    <col min="14858" max="14858" width="10" customWidth="1"/>
    <col min="14859" max="14859" width="1" customWidth="1"/>
    <col min="14860" max="14860" width="10.3984375" bestFit="1" customWidth="1"/>
    <col min="15104" max="15104" width="36.3984375" customWidth="1"/>
    <col min="15106" max="15106" width="2.09765625" customWidth="1"/>
    <col min="15107" max="15107" width="8.59765625" customWidth="1"/>
    <col min="15108" max="15108" width="7.3984375" customWidth="1"/>
    <col min="15109" max="15109" width="8.69921875" customWidth="1"/>
    <col min="15110" max="15110" width="7.8984375" customWidth="1"/>
    <col min="15111" max="15111" width="10" customWidth="1"/>
    <col min="15112" max="15112" width="7.09765625" customWidth="1"/>
    <col min="15113" max="15113" width="8.59765625" customWidth="1"/>
    <col min="15114" max="15114" width="10" customWidth="1"/>
    <col min="15115" max="15115" width="1" customWidth="1"/>
    <col min="15116" max="15116" width="10.3984375" bestFit="1" customWidth="1"/>
    <col min="15360" max="15360" width="36.3984375" customWidth="1"/>
    <col min="15362" max="15362" width="2.09765625" customWidth="1"/>
    <col min="15363" max="15363" width="8.59765625" customWidth="1"/>
    <col min="15364" max="15364" width="7.3984375" customWidth="1"/>
    <col min="15365" max="15365" width="8.69921875" customWidth="1"/>
    <col min="15366" max="15366" width="7.8984375" customWidth="1"/>
    <col min="15367" max="15367" width="10" customWidth="1"/>
    <col min="15368" max="15368" width="7.09765625" customWidth="1"/>
    <col min="15369" max="15369" width="8.59765625" customWidth="1"/>
    <col min="15370" max="15370" width="10" customWidth="1"/>
    <col min="15371" max="15371" width="1" customWidth="1"/>
    <col min="15372" max="15372" width="10.3984375" bestFit="1" customWidth="1"/>
    <col min="15616" max="15616" width="36.3984375" customWidth="1"/>
    <col min="15618" max="15618" width="2.09765625" customWidth="1"/>
    <col min="15619" max="15619" width="8.59765625" customWidth="1"/>
    <col min="15620" max="15620" width="7.3984375" customWidth="1"/>
    <col min="15621" max="15621" width="8.69921875" customWidth="1"/>
    <col min="15622" max="15622" width="7.8984375" customWidth="1"/>
    <col min="15623" max="15623" width="10" customWidth="1"/>
    <col min="15624" max="15624" width="7.09765625" customWidth="1"/>
    <col min="15625" max="15625" width="8.59765625" customWidth="1"/>
    <col min="15626" max="15626" width="10" customWidth="1"/>
    <col min="15627" max="15627" width="1" customWidth="1"/>
    <col min="15628" max="15628" width="10.3984375" bestFit="1" customWidth="1"/>
    <col min="15872" max="15872" width="36.3984375" customWidth="1"/>
    <col min="15874" max="15874" width="2.09765625" customWidth="1"/>
    <col min="15875" max="15875" width="8.59765625" customWidth="1"/>
    <col min="15876" max="15876" width="7.3984375" customWidth="1"/>
    <col min="15877" max="15877" width="8.69921875" customWidth="1"/>
    <col min="15878" max="15878" width="7.8984375" customWidth="1"/>
    <col min="15879" max="15879" width="10" customWidth="1"/>
    <col min="15880" max="15880" width="7.09765625" customWidth="1"/>
    <col min="15881" max="15881" width="8.59765625" customWidth="1"/>
    <col min="15882" max="15882" width="10" customWidth="1"/>
    <col min="15883" max="15883" width="1" customWidth="1"/>
    <col min="15884" max="15884" width="10.3984375" bestFit="1" customWidth="1"/>
    <col min="16128" max="16128" width="36.3984375" customWidth="1"/>
    <col min="16130" max="16130" width="2.09765625" customWidth="1"/>
    <col min="16131" max="16131" width="8.59765625" customWidth="1"/>
    <col min="16132" max="16132" width="7.3984375" customWidth="1"/>
    <col min="16133" max="16133" width="8.69921875" customWidth="1"/>
    <col min="16134" max="16134" width="7.8984375" customWidth="1"/>
    <col min="16135" max="16135" width="10" customWidth="1"/>
    <col min="16136" max="16136" width="7.09765625" customWidth="1"/>
    <col min="16137" max="16137" width="8.59765625" customWidth="1"/>
    <col min="16138" max="16138" width="10" customWidth="1"/>
    <col min="16139" max="16139" width="1" customWidth="1"/>
    <col min="16140" max="16140" width="10.3984375" bestFit="1" customWidth="1"/>
  </cols>
  <sheetData>
    <row r="3" spans="1:14" x14ac:dyDescent="0.3">
      <c r="A3" s="221" t="s">
        <v>69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4" x14ac:dyDescent="0.3">
      <c r="A4" s="208" t="s">
        <v>0</v>
      </c>
      <c r="B4" s="222" t="s">
        <v>58</v>
      </c>
      <c r="D4" s="223" t="s">
        <v>59</v>
      </c>
      <c r="E4" s="223"/>
      <c r="F4" s="223"/>
      <c r="G4" s="223"/>
      <c r="H4" s="223"/>
      <c r="I4" s="223"/>
      <c r="J4" s="223"/>
      <c r="K4" s="223"/>
    </row>
    <row r="5" spans="1:14" x14ac:dyDescent="0.3">
      <c r="A5" s="208"/>
      <c r="B5" s="214"/>
      <c r="C5" s="70"/>
      <c r="D5" s="224" t="s">
        <v>60</v>
      </c>
      <c r="E5" s="225"/>
      <c r="F5" s="226" t="s">
        <v>61</v>
      </c>
      <c r="G5" s="225"/>
      <c r="H5" s="224" t="s">
        <v>62</v>
      </c>
      <c r="I5" s="225"/>
      <c r="J5" s="222" t="s">
        <v>63</v>
      </c>
      <c r="K5" s="217"/>
      <c r="L5" s="118"/>
    </row>
    <row r="6" spans="1:14" x14ac:dyDescent="0.3">
      <c r="A6" s="29" t="s">
        <v>9</v>
      </c>
      <c r="B6" s="75">
        <v>454810</v>
      </c>
      <c r="C6" s="120"/>
      <c r="D6" s="75">
        <v>91080</v>
      </c>
      <c r="E6" s="121">
        <f>D6/B6</f>
        <v>0.2002594490006816</v>
      </c>
      <c r="F6" s="75">
        <v>89530</v>
      </c>
      <c r="G6" s="121">
        <f>F6/B6</f>
        <v>0.1968514324663046</v>
      </c>
      <c r="H6" s="75">
        <v>234380</v>
      </c>
      <c r="I6" s="121">
        <f>H6/B6</f>
        <v>0.51533607440469642</v>
      </c>
      <c r="J6" s="75">
        <v>39815</v>
      </c>
      <c r="K6" s="122">
        <f>J6/B6</f>
        <v>8.7542050526593529E-2</v>
      </c>
      <c r="L6" s="120"/>
      <c r="N6" s="124"/>
    </row>
    <row r="7" spans="1:14" x14ac:dyDescent="0.3">
      <c r="A7" s="8" t="s">
        <v>10</v>
      </c>
      <c r="B7" s="81">
        <v>434465</v>
      </c>
      <c r="C7" s="82"/>
      <c r="D7" s="85">
        <v>85260</v>
      </c>
      <c r="E7" s="161">
        <f t="shared" ref="E7:E37" si="0">D7/B7</f>
        <v>0.19624135430932296</v>
      </c>
      <c r="F7" s="80">
        <v>86440</v>
      </c>
      <c r="G7" s="161">
        <f t="shared" ref="G7:G37" si="1">F7/B7</f>
        <v>0.19895733833565418</v>
      </c>
      <c r="H7" s="83">
        <v>223945</v>
      </c>
      <c r="I7" s="161">
        <f t="shared" ref="I7:I37" si="2">H7/B7</f>
        <v>0.51545003625148167</v>
      </c>
      <c r="J7" s="83">
        <v>38805</v>
      </c>
      <c r="K7" s="161">
        <f t="shared" ref="K7:K37" si="3">J7/B7</f>
        <v>8.9316745882867435E-2</v>
      </c>
      <c r="L7" s="125"/>
      <c r="N7" s="127"/>
    </row>
    <row r="8" spans="1:14" x14ac:dyDescent="0.3">
      <c r="A8" s="8" t="s">
        <v>11</v>
      </c>
      <c r="B8" s="81">
        <v>12935</v>
      </c>
      <c r="C8" s="82"/>
      <c r="D8" s="85">
        <v>3735</v>
      </c>
      <c r="E8" s="161">
        <f t="shared" si="0"/>
        <v>0.28875144955546966</v>
      </c>
      <c r="F8" s="80">
        <v>2175</v>
      </c>
      <c r="G8" s="161">
        <f t="shared" si="1"/>
        <v>0.16814843448009278</v>
      </c>
      <c r="H8" s="83">
        <v>6460</v>
      </c>
      <c r="I8" s="161">
        <f t="shared" si="2"/>
        <v>0.4994201778121376</v>
      </c>
      <c r="J8" s="83">
        <v>555</v>
      </c>
      <c r="K8" s="161">
        <f t="shared" si="3"/>
        <v>4.2906841901816775E-2</v>
      </c>
      <c r="L8" s="125"/>
      <c r="N8" s="127"/>
    </row>
    <row r="9" spans="1:14" x14ac:dyDescent="0.3">
      <c r="A9" s="8" t="s">
        <v>12</v>
      </c>
      <c r="B9" s="81">
        <v>7400</v>
      </c>
      <c r="C9" s="82"/>
      <c r="D9" s="85">
        <v>2080</v>
      </c>
      <c r="E9" s="161">
        <f t="shared" si="0"/>
        <v>0.2810810810810811</v>
      </c>
      <c r="F9" s="80">
        <v>925</v>
      </c>
      <c r="G9" s="161">
        <f t="shared" si="1"/>
        <v>0.125</v>
      </c>
      <c r="H9" s="83">
        <v>3990</v>
      </c>
      <c r="I9" s="161">
        <f t="shared" si="2"/>
        <v>0.53918918918918923</v>
      </c>
      <c r="J9" s="83">
        <v>395</v>
      </c>
      <c r="K9" s="161">
        <f t="shared" si="3"/>
        <v>5.3378378378378381E-2</v>
      </c>
      <c r="L9" s="125"/>
      <c r="N9" s="127"/>
    </row>
    <row r="10" spans="1:14" x14ac:dyDescent="0.3">
      <c r="A10" s="36" t="s">
        <v>13</v>
      </c>
      <c r="B10" s="92">
        <v>86990</v>
      </c>
      <c r="C10" s="93"/>
      <c r="D10" s="162">
        <v>22140</v>
      </c>
      <c r="E10" s="163">
        <f t="shared" si="0"/>
        <v>0.2545120128750431</v>
      </c>
      <c r="F10" s="162">
        <v>14400</v>
      </c>
      <c r="G10" s="163">
        <f t="shared" si="1"/>
        <v>0.16553626853661341</v>
      </c>
      <c r="H10" s="164">
        <v>44465</v>
      </c>
      <c r="I10" s="163">
        <f t="shared" si="2"/>
        <v>0.51115070697781351</v>
      </c>
      <c r="J10" s="164">
        <v>5990</v>
      </c>
      <c r="K10" s="163">
        <f t="shared" si="3"/>
        <v>6.8858489481549601E-2</v>
      </c>
      <c r="L10" s="76"/>
      <c r="N10" s="127"/>
    </row>
    <row r="11" spans="1:14" x14ac:dyDescent="0.3">
      <c r="A11" s="19" t="s">
        <v>14</v>
      </c>
      <c r="B11" s="98">
        <v>19610</v>
      </c>
      <c r="C11" s="120"/>
      <c r="D11" s="166">
        <v>5220</v>
      </c>
      <c r="E11" s="131">
        <f t="shared" si="0"/>
        <v>0.26619071902090768</v>
      </c>
      <c r="F11" s="166">
        <v>4120</v>
      </c>
      <c r="G11" s="131">
        <f t="shared" si="1"/>
        <v>0.21009688934217235</v>
      </c>
      <c r="H11" s="166">
        <v>9445</v>
      </c>
      <c r="I11" s="131">
        <f t="shared" si="2"/>
        <v>0.48164201937786844</v>
      </c>
      <c r="J11" s="166">
        <v>825</v>
      </c>
      <c r="K11" s="131">
        <f t="shared" si="3"/>
        <v>4.2070372259051504E-2</v>
      </c>
      <c r="L11" s="120"/>
      <c r="N11" s="127"/>
    </row>
    <row r="12" spans="1:14" x14ac:dyDescent="0.3">
      <c r="A12" s="8" t="s">
        <v>15</v>
      </c>
      <c r="B12" s="81">
        <v>570</v>
      </c>
      <c r="C12" s="82"/>
      <c r="D12" s="85">
        <v>150</v>
      </c>
      <c r="E12" s="161">
        <f t="shared" si="0"/>
        <v>0.26315789473684209</v>
      </c>
      <c r="F12" s="80">
        <v>65</v>
      </c>
      <c r="G12" s="161">
        <f t="shared" si="1"/>
        <v>0.11403508771929824</v>
      </c>
      <c r="H12" s="83">
        <v>295</v>
      </c>
      <c r="I12" s="161">
        <f t="shared" si="2"/>
        <v>0.51754385964912286</v>
      </c>
      <c r="J12" s="83">
        <v>55</v>
      </c>
      <c r="K12" s="161">
        <f t="shared" si="3"/>
        <v>9.6491228070175433E-2</v>
      </c>
      <c r="L12" s="125"/>
      <c r="N12" s="127"/>
    </row>
    <row r="13" spans="1:14" x14ac:dyDescent="0.3">
      <c r="A13" s="8" t="s">
        <v>16</v>
      </c>
      <c r="B13" s="81">
        <v>3285</v>
      </c>
      <c r="C13" s="82"/>
      <c r="D13" s="85">
        <v>925</v>
      </c>
      <c r="E13" s="161">
        <f t="shared" si="0"/>
        <v>0.28158295281582951</v>
      </c>
      <c r="F13" s="80">
        <v>400</v>
      </c>
      <c r="G13" s="161">
        <f t="shared" si="1"/>
        <v>0.12176560121765601</v>
      </c>
      <c r="H13" s="83">
        <v>1870</v>
      </c>
      <c r="I13" s="161">
        <f t="shared" si="2"/>
        <v>0.56925418569254183</v>
      </c>
      <c r="J13" s="83">
        <v>100</v>
      </c>
      <c r="K13" s="161">
        <f t="shared" si="3"/>
        <v>3.0441400304414001E-2</v>
      </c>
      <c r="L13" s="125"/>
      <c r="N13" s="127"/>
    </row>
    <row r="14" spans="1:14" x14ac:dyDescent="0.3">
      <c r="A14" s="8" t="s">
        <v>17</v>
      </c>
      <c r="B14" s="81">
        <v>260</v>
      </c>
      <c r="C14" s="82"/>
      <c r="D14" s="85">
        <v>65</v>
      </c>
      <c r="E14" s="161">
        <f t="shared" si="0"/>
        <v>0.25</v>
      </c>
      <c r="F14" s="80">
        <v>25</v>
      </c>
      <c r="G14" s="161">
        <f t="shared" si="1"/>
        <v>9.6153846153846159E-2</v>
      </c>
      <c r="H14" s="83">
        <v>160</v>
      </c>
      <c r="I14" s="161">
        <f t="shared" si="2"/>
        <v>0.61538461538461542</v>
      </c>
      <c r="J14" s="83">
        <v>5</v>
      </c>
      <c r="K14" s="161">
        <f t="shared" si="3"/>
        <v>1.9230769230769232E-2</v>
      </c>
      <c r="L14" s="125"/>
      <c r="N14" s="127"/>
    </row>
    <row r="15" spans="1:14" x14ac:dyDescent="0.3">
      <c r="A15" s="8" t="s">
        <v>18</v>
      </c>
      <c r="B15" s="81">
        <v>75</v>
      </c>
      <c r="C15" s="82"/>
      <c r="D15" s="85">
        <v>25</v>
      </c>
      <c r="E15" s="161">
        <f t="shared" si="0"/>
        <v>0.33333333333333331</v>
      </c>
      <c r="F15" s="80">
        <v>5</v>
      </c>
      <c r="G15" s="161">
        <f t="shared" si="1"/>
        <v>6.6666666666666666E-2</v>
      </c>
      <c r="H15" s="83">
        <v>40</v>
      </c>
      <c r="I15" s="161">
        <f t="shared" si="2"/>
        <v>0.53333333333333333</v>
      </c>
      <c r="J15" s="83">
        <v>0</v>
      </c>
      <c r="K15" s="161">
        <f t="shared" si="3"/>
        <v>0</v>
      </c>
      <c r="L15" s="125"/>
      <c r="N15" s="127"/>
    </row>
    <row r="16" spans="1:14" x14ac:dyDescent="0.3">
      <c r="A16" s="8" t="s">
        <v>19</v>
      </c>
      <c r="B16" s="81">
        <v>2220</v>
      </c>
      <c r="C16" s="82"/>
      <c r="D16" s="85">
        <v>540</v>
      </c>
      <c r="E16" s="161">
        <f t="shared" si="0"/>
        <v>0.24324324324324326</v>
      </c>
      <c r="F16" s="80">
        <v>425</v>
      </c>
      <c r="G16" s="161">
        <f t="shared" si="1"/>
        <v>0.19144144144144143</v>
      </c>
      <c r="H16" s="83">
        <v>1155</v>
      </c>
      <c r="I16" s="161">
        <f t="shared" si="2"/>
        <v>0.52027027027027029</v>
      </c>
      <c r="J16" s="83">
        <v>110</v>
      </c>
      <c r="K16" s="161">
        <f t="shared" si="3"/>
        <v>4.954954954954955E-2</v>
      </c>
      <c r="L16" s="125"/>
      <c r="N16" s="127"/>
    </row>
    <row r="17" spans="1:14" x14ac:dyDescent="0.3">
      <c r="A17" s="8" t="s">
        <v>20</v>
      </c>
      <c r="B17" s="81">
        <v>3310</v>
      </c>
      <c r="C17" s="82"/>
      <c r="D17" s="85">
        <v>925</v>
      </c>
      <c r="E17" s="161">
        <f t="shared" si="0"/>
        <v>0.27945619335347432</v>
      </c>
      <c r="F17" s="80">
        <v>565</v>
      </c>
      <c r="G17" s="161">
        <f t="shared" si="1"/>
        <v>0.17069486404833836</v>
      </c>
      <c r="H17" s="83">
        <v>1615</v>
      </c>
      <c r="I17" s="161">
        <f t="shared" si="2"/>
        <v>0.48791540785498488</v>
      </c>
      <c r="J17" s="83">
        <v>215</v>
      </c>
      <c r="K17" s="161">
        <f t="shared" si="3"/>
        <v>6.4954682779456194E-2</v>
      </c>
      <c r="L17" s="125"/>
      <c r="N17" s="127"/>
    </row>
    <row r="18" spans="1:14" x14ac:dyDescent="0.3">
      <c r="A18" s="8" t="s">
        <v>21</v>
      </c>
      <c r="B18" s="81">
        <v>2890</v>
      </c>
      <c r="C18" s="82"/>
      <c r="D18" s="85">
        <v>455</v>
      </c>
      <c r="E18" s="161">
        <f t="shared" si="0"/>
        <v>0.157439446366782</v>
      </c>
      <c r="F18" s="80">
        <v>1500</v>
      </c>
      <c r="G18" s="161">
        <f t="shared" si="1"/>
        <v>0.51903114186851207</v>
      </c>
      <c r="H18" s="83">
        <v>855</v>
      </c>
      <c r="I18" s="161">
        <f t="shared" si="2"/>
        <v>0.29584775086505188</v>
      </c>
      <c r="J18" s="83">
        <v>80</v>
      </c>
      <c r="K18" s="161">
        <f t="shared" si="3"/>
        <v>2.768166089965398E-2</v>
      </c>
      <c r="L18" s="125"/>
      <c r="N18" s="127"/>
    </row>
    <row r="19" spans="1:14" x14ac:dyDescent="0.3">
      <c r="A19" s="8" t="s">
        <v>22</v>
      </c>
      <c r="B19" s="81">
        <v>3490</v>
      </c>
      <c r="C19" s="82"/>
      <c r="D19" s="85">
        <v>1180</v>
      </c>
      <c r="E19" s="161">
        <f t="shared" si="0"/>
        <v>0.33810888252148996</v>
      </c>
      <c r="F19" s="80">
        <v>620</v>
      </c>
      <c r="G19" s="161">
        <f t="shared" si="1"/>
        <v>0.17765042979942694</v>
      </c>
      <c r="H19" s="83">
        <v>1625</v>
      </c>
      <c r="I19" s="161">
        <f t="shared" si="2"/>
        <v>0.46561604584527222</v>
      </c>
      <c r="J19" s="83">
        <v>70</v>
      </c>
      <c r="K19" s="161">
        <f t="shared" si="3"/>
        <v>2.0057306590257881E-2</v>
      </c>
      <c r="L19" s="125"/>
      <c r="N19" s="127"/>
    </row>
    <row r="20" spans="1:14" x14ac:dyDescent="0.3">
      <c r="A20" s="8" t="s">
        <v>23</v>
      </c>
      <c r="B20" s="81">
        <v>3515</v>
      </c>
      <c r="C20" s="82"/>
      <c r="D20" s="85">
        <v>980</v>
      </c>
      <c r="E20" s="161">
        <f t="shared" si="0"/>
        <v>0.27880512091038406</v>
      </c>
      <c r="F20" s="80">
        <v>510</v>
      </c>
      <c r="G20" s="161">
        <f t="shared" si="1"/>
        <v>0.14509246088193456</v>
      </c>
      <c r="H20" s="83">
        <v>1840</v>
      </c>
      <c r="I20" s="161">
        <f t="shared" si="2"/>
        <v>0.5234708392603129</v>
      </c>
      <c r="J20" s="83">
        <v>200</v>
      </c>
      <c r="K20" s="161">
        <f t="shared" si="3"/>
        <v>5.6899004267425321E-2</v>
      </c>
      <c r="L20" s="125"/>
      <c r="N20" s="127"/>
    </row>
    <row r="21" spans="1:14" x14ac:dyDescent="0.3">
      <c r="A21" s="20" t="s">
        <v>24</v>
      </c>
      <c r="B21" s="101">
        <v>20440</v>
      </c>
      <c r="C21" s="120"/>
      <c r="D21" s="167">
        <v>4460</v>
      </c>
      <c r="E21" s="134">
        <f t="shared" si="0"/>
        <v>0.2181996086105675</v>
      </c>
      <c r="F21" s="168">
        <v>3815</v>
      </c>
      <c r="G21" s="134">
        <f t="shared" si="1"/>
        <v>0.18664383561643835</v>
      </c>
      <c r="H21" s="168">
        <v>10320</v>
      </c>
      <c r="I21" s="134">
        <f t="shared" si="2"/>
        <v>0.50489236790606651</v>
      </c>
      <c r="J21" s="168">
        <v>1830</v>
      </c>
      <c r="K21" s="134">
        <f t="shared" si="3"/>
        <v>8.9530332681017608E-2</v>
      </c>
      <c r="L21" s="120"/>
      <c r="N21" s="127"/>
    </row>
    <row r="22" spans="1:14" x14ac:dyDescent="0.3">
      <c r="A22" s="8" t="s">
        <v>25</v>
      </c>
      <c r="B22" s="81">
        <v>2740</v>
      </c>
      <c r="C22" s="82"/>
      <c r="D22" s="85">
        <v>490</v>
      </c>
      <c r="E22" s="161">
        <f t="shared" si="0"/>
        <v>0.17883211678832117</v>
      </c>
      <c r="F22" s="80">
        <v>620</v>
      </c>
      <c r="G22" s="161">
        <f t="shared" si="1"/>
        <v>0.22627737226277372</v>
      </c>
      <c r="H22" s="83">
        <v>1390</v>
      </c>
      <c r="I22" s="161">
        <f t="shared" si="2"/>
        <v>0.50729927007299269</v>
      </c>
      <c r="J22" s="83">
        <v>240</v>
      </c>
      <c r="K22" s="161">
        <f t="shared" si="3"/>
        <v>8.7591240875912413E-2</v>
      </c>
      <c r="L22" s="125"/>
      <c r="N22" s="127"/>
    </row>
    <row r="23" spans="1:14" x14ac:dyDescent="0.3">
      <c r="A23" s="8" t="s">
        <v>26</v>
      </c>
      <c r="B23" s="81">
        <v>3345</v>
      </c>
      <c r="C23" s="82"/>
      <c r="D23" s="85">
        <v>885</v>
      </c>
      <c r="E23" s="161">
        <f t="shared" si="0"/>
        <v>0.26457399103139012</v>
      </c>
      <c r="F23" s="80">
        <v>440</v>
      </c>
      <c r="G23" s="161">
        <f t="shared" si="1"/>
        <v>0.13153961136023917</v>
      </c>
      <c r="H23" s="83">
        <v>1835</v>
      </c>
      <c r="I23" s="161">
        <f t="shared" si="2"/>
        <v>0.54857997010463377</v>
      </c>
      <c r="J23" s="83">
        <v>185</v>
      </c>
      <c r="K23" s="161">
        <f t="shared" si="3"/>
        <v>5.5306427503736919E-2</v>
      </c>
      <c r="L23" s="125"/>
      <c r="N23" s="127"/>
    </row>
    <row r="24" spans="1:14" x14ac:dyDescent="0.3">
      <c r="A24" s="8" t="s">
        <v>27</v>
      </c>
      <c r="B24" s="81">
        <v>3630</v>
      </c>
      <c r="C24" s="82"/>
      <c r="D24" s="85">
        <v>770</v>
      </c>
      <c r="E24" s="161">
        <f t="shared" si="0"/>
        <v>0.21212121212121213</v>
      </c>
      <c r="F24" s="80">
        <v>665</v>
      </c>
      <c r="G24" s="161">
        <f t="shared" si="1"/>
        <v>0.18319559228650137</v>
      </c>
      <c r="H24" s="83">
        <v>1890</v>
      </c>
      <c r="I24" s="161">
        <f t="shared" si="2"/>
        <v>0.52066115702479343</v>
      </c>
      <c r="J24" s="83">
        <v>300</v>
      </c>
      <c r="K24" s="161">
        <f t="shared" si="3"/>
        <v>8.2644628099173556E-2</v>
      </c>
      <c r="L24" s="125"/>
      <c r="N24" s="127"/>
    </row>
    <row r="25" spans="1:14" x14ac:dyDescent="0.3">
      <c r="A25" s="8" t="s">
        <v>28</v>
      </c>
      <c r="B25" s="81">
        <v>2480</v>
      </c>
      <c r="C25" s="82"/>
      <c r="D25" s="85">
        <v>615</v>
      </c>
      <c r="E25" s="161">
        <f t="shared" si="0"/>
        <v>0.24798387096774194</v>
      </c>
      <c r="F25" s="80">
        <v>430</v>
      </c>
      <c r="G25" s="161">
        <f t="shared" si="1"/>
        <v>0.17338709677419356</v>
      </c>
      <c r="H25" s="83">
        <v>1260</v>
      </c>
      <c r="I25" s="161">
        <f t="shared" si="2"/>
        <v>0.50806451612903225</v>
      </c>
      <c r="J25" s="83">
        <v>145</v>
      </c>
      <c r="K25" s="161">
        <f t="shared" si="3"/>
        <v>5.8467741935483868E-2</v>
      </c>
      <c r="L25" s="125"/>
      <c r="N25" s="127"/>
    </row>
    <row r="26" spans="1:14" x14ac:dyDescent="0.3">
      <c r="A26" s="8" t="s">
        <v>29</v>
      </c>
      <c r="B26" s="81">
        <v>3295</v>
      </c>
      <c r="C26" s="82"/>
      <c r="D26" s="85">
        <v>590</v>
      </c>
      <c r="E26" s="161">
        <f t="shared" si="0"/>
        <v>0.17905918057663125</v>
      </c>
      <c r="F26" s="80">
        <v>630</v>
      </c>
      <c r="G26" s="161">
        <f t="shared" si="1"/>
        <v>0.19119878603945373</v>
      </c>
      <c r="H26" s="83">
        <v>1625</v>
      </c>
      <c r="I26" s="161">
        <f t="shared" si="2"/>
        <v>0.49317147192716237</v>
      </c>
      <c r="J26" s="83">
        <v>450</v>
      </c>
      <c r="K26" s="161">
        <f t="shared" si="3"/>
        <v>0.13657056145675264</v>
      </c>
      <c r="L26" s="125"/>
      <c r="N26" s="127"/>
    </row>
    <row r="27" spans="1:14" x14ac:dyDescent="0.3">
      <c r="A27" s="8" t="s">
        <v>30</v>
      </c>
      <c r="B27" s="81">
        <v>1760</v>
      </c>
      <c r="C27" s="82"/>
      <c r="D27" s="85">
        <v>330</v>
      </c>
      <c r="E27" s="161">
        <f t="shared" si="0"/>
        <v>0.1875</v>
      </c>
      <c r="F27" s="80">
        <v>400</v>
      </c>
      <c r="G27" s="161">
        <f t="shared" si="1"/>
        <v>0.22727272727272727</v>
      </c>
      <c r="H27" s="83">
        <v>850</v>
      </c>
      <c r="I27" s="161">
        <f t="shared" si="2"/>
        <v>0.48295454545454547</v>
      </c>
      <c r="J27" s="83">
        <v>175</v>
      </c>
      <c r="K27" s="161">
        <f t="shared" si="3"/>
        <v>9.9431818181818177E-2</v>
      </c>
      <c r="L27" s="125"/>
      <c r="N27" s="127"/>
    </row>
    <row r="28" spans="1:14" x14ac:dyDescent="0.3">
      <c r="A28" s="8" t="s">
        <v>31</v>
      </c>
      <c r="B28" s="81">
        <v>1490</v>
      </c>
      <c r="C28" s="82"/>
      <c r="D28" s="85">
        <v>375</v>
      </c>
      <c r="E28" s="161">
        <f t="shared" si="0"/>
        <v>0.25167785234899331</v>
      </c>
      <c r="F28" s="80">
        <v>285</v>
      </c>
      <c r="G28" s="161">
        <f t="shared" si="1"/>
        <v>0.1912751677852349</v>
      </c>
      <c r="H28" s="83">
        <v>735</v>
      </c>
      <c r="I28" s="161">
        <f t="shared" si="2"/>
        <v>0.49328859060402686</v>
      </c>
      <c r="J28" s="83">
        <v>105</v>
      </c>
      <c r="K28" s="161">
        <f t="shared" si="3"/>
        <v>7.0469798657718116E-2</v>
      </c>
      <c r="L28" s="125"/>
      <c r="N28" s="127"/>
    </row>
    <row r="29" spans="1:14" x14ac:dyDescent="0.3">
      <c r="A29" s="8" t="s">
        <v>32</v>
      </c>
      <c r="B29" s="81">
        <v>1700</v>
      </c>
      <c r="C29" s="82"/>
      <c r="D29" s="85">
        <v>380</v>
      </c>
      <c r="E29" s="161">
        <f t="shared" si="0"/>
        <v>0.22352941176470589</v>
      </c>
      <c r="F29" s="80">
        <v>370</v>
      </c>
      <c r="G29" s="161">
        <f t="shared" si="1"/>
        <v>0.21764705882352942</v>
      </c>
      <c r="H29" s="83">
        <v>750</v>
      </c>
      <c r="I29" s="161">
        <f t="shared" si="2"/>
        <v>0.44117647058823528</v>
      </c>
      <c r="J29" s="83">
        <v>200</v>
      </c>
      <c r="K29" s="161">
        <f t="shared" si="3"/>
        <v>0.11764705882352941</v>
      </c>
      <c r="L29" s="125"/>
      <c r="N29" s="127"/>
    </row>
    <row r="30" spans="1:14" x14ac:dyDescent="0.3">
      <c r="A30" s="41" t="s">
        <v>39</v>
      </c>
      <c r="B30" s="103">
        <v>6435</v>
      </c>
      <c r="C30" s="120"/>
      <c r="D30" s="169">
        <v>1560</v>
      </c>
      <c r="E30" s="137">
        <f t="shared" si="0"/>
        <v>0.24242424242424243</v>
      </c>
      <c r="F30" s="169">
        <v>1120</v>
      </c>
      <c r="G30" s="137">
        <f t="shared" si="1"/>
        <v>0.17404817404817405</v>
      </c>
      <c r="H30" s="169">
        <v>3225</v>
      </c>
      <c r="I30" s="137">
        <f t="shared" si="2"/>
        <v>0.50116550116550118</v>
      </c>
      <c r="J30" s="170">
        <v>545</v>
      </c>
      <c r="K30" s="137">
        <f t="shared" si="3"/>
        <v>8.4693084693084689E-2</v>
      </c>
      <c r="L30" s="120"/>
      <c r="N30" s="127"/>
    </row>
    <row r="31" spans="1:14" x14ac:dyDescent="0.3">
      <c r="A31" s="8" t="s">
        <v>33</v>
      </c>
      <c r="B31" s="81">
        <v>1030</v>
      </c>
      <c r="C31" s="82"/>
      <c r="D31" s="85">
        <v>240</v>
      </c>
      <c r="E31" s="161">
        <f t="shared" si="0"/>
        <v>0.23300970873786409</v>
      </c>
      <c r="F31" s="80">
        <v>200</v>
      </c>
      <c r="G31" s="161">
        <f t="shared" si="1"/>
        <v>0.1941747572815534</v>
      </c>
      <c r="H31" s="83">
        <v>500</v>
      </c>
      <c r="I31" s="161">
        <f t="shared" si="2"/>
        <v>0.4854368932038835</v>
      </c>
      <c r="J31" s="83">
        <v>95</v>
      </c>
      <c r="K31" s="161">
        <f t="shared" si="3"/>
        <v>9.2233009708737865E-2</v>
      </c>
      <c r="L31" s="125"/>
      <c r="N31" s="127"/>
    </row>
    <row r="32" spans="1:14" x14ac:dyDescent="0.3">
      <c r="A32" s="8" t="s">
        <v>34</v>
      </c>
      <c r="B32" s="81">
        <v>980</v>
      </c>
      <c r="C32" s="82"/>
      <c r="D32" s="85">
        <v>260</v>
      </c>
      <c r="E32" s="161">
        <f t="shared" si="0"/>
        <v>0.26530612244897961</v>
      </c>
      <c r="F32" s="80">
        <v>120</v>
      </c>
      <c r="G32" s="161">
        <f t="shared" si="1"/>
        <v>0.12244897959183673</v>
      </c>
      <c r="H32" s="83">
        <v>550</v>
      </c>
      <c r="I32" s="161">
        <f t="shared" si="2"/>
        <v>0.56122448979591832</v>
      </c>
      <c r="J32" s="83">
        <v>65</v>
      </c>
      <c r="K32" s="161">
        <f t="shared" si="3"/>
        <v>6.6326530612244902E-2</v>
      </c>
      <c r="L32" s="125"/>
      <c r="N32" s="127"/>
    </row>
    <row r="33" spans="1:14" x14ac:dyDescent="0.3">
      <c r="A33" s="8" t="s">
        <v>35</v>
      </c>
      <c r="B33" s="81">
        <v>515</v>
      </c>
      <c r="C33" s="82"/>
      <c r="D33" s="85">
        <v>100</v>
      </c>
      <c r="E33" s="161">
        <f t="shared" si="0"/>
        <v>0.1941747572815534</v>
      </c>
      <c r="F33" s="80">
        <v>115</v>
      </c>
      <c r="G33" s="161">
        <f t="shared" si="1"/>
        <v>0.22330097087378642</v>
      </c>
      <c r="H33" s="83">
        <v>275</v>
      </c>
      <c r="I33" s="161">
        <f t="shared" si="2"/>
        <v>0.53398058252427183</v>
      </c>
      <c r="J33" s="83">
        <v>35</v>
      </c>
      <c r="K33" s="161">
        <f t="shared" si="3"/>
        <v>6.7961165048543687E-2</v>
      </c>
      <c r="L33" s="125"/>
      <c r="N33" s="127"/>
    </row>
    <row r="34" spans="1:14" x14ac:dyDescent="0.3">
      <c r="A34" s="8" t="s">
        <v>36</v>
      </c>
      <c r="B34" s="81">
        <v>840</v>
      </c>
      <c r="C34" s="82"/>
      <c r="D34" s="85">
        <v>185</v>
      </c>
      <c r="E34" s="161">
        <f t="shared" si="0"/>
        <v>0.22023809523809523</v>
      </c>
      <c r="F34" s="80">
        <v>160</v>
      </c>
      <c r="G34" s="161">
        <f t="shared" si="1"/>
        <v>0.19047619047619047</v>
      </c>
      <c r="H34" s="83">
        <v>400</v>
      </c>
      <c r="I34" s="161">
        <f t="shared" si="2"/>
        <v>0.47619047619047616</v>
      </c>
      <c r="J34" s="83">
        <v>120</v>
      </c>
      <c r="K34" s="161">
        <f t="shared" si="3"/>
        <v>0.14285714285714285</v>
      </c>
      <c r="L34" s="125"/>
      <c r="N34" s="127"/>
    </row>
    <row r="35" spans="1:14" x14ac:dyDescent="0.3">
      <c r="A35" s="8" t="s">
        <v>37</v>
      </c>
      <c r="B35" s="81">
        <v>1405</v>
      </c>
      <c r="C35" s="82"/>
      <c r="D35" s="85">
        <v>320</v>
      </c>
      <c r="E35" s="161">
        <f t="shared" si="0"/>
        <v>0.22775800711743771</v>
      </c>
      <c r="F35" s="80">
        <v>280</v>
      </c>
      <c r="G35" s="161">
        <f t="shared" si="1"/>
        <v>0.199288256227758</v>
      </c>
      <c r="H35" s="83">
        <v>685</v>
      </c>
      <c r="I35" s="161">
        <f t="shared" si="2"/>
        <v>0.48754448398576511</v>
      </c>
      <c r="J35" s="83">
        <v>135</v>
      </c>
      <c r="K35" s="161">
        <f t="shared" si="3"/>
        <v>9.6085409252669035E-2</v>
      </c>
      <c r="L35" s="125"/>
      <c r="N35" s="127"/>
    </row>
    <row r="36" spans="1:14" x14ac:dyDescent="0.3">
      <c r="A36" s="8" t="s">
        <v>38</v>
      </c>
      <c r="B36" s="81">
        <v>1670</v>
      </c>
      <c r="C36" s="82"/>
      <c r="D36" s="85">
        <v>475</v>
      </c>
      <c r="E36" s="161">
        <f t="shared" si="0"/>
        <v>0.28443113772455092</v>
      </c>
      <c r="F36" s="80">
        <v>255</v>
      </c>
      <c r="G36" s="161">
        <f t="shared" si="1"/>
        <v>0.15269461077844312</v>
      </c>
      <c r="H36" s="83">
        <v>840</v>
      </c>
      <c r="I36" s="161">
        <f t="shared" si="2"/>
        <v>0.50299401197604787</v>
      </c>
      <c r="J36" s="83">
        <v>105</v>
      </c>
      <c r="K36" s="161">
        <f t="shared" si="3"/>
        <v>6.2874251497005984E-2</v>
      </c>
      <c r="L36" s="125"/>
      <c r="N36" s="127"/>
    </row>
    <row r="37" spans="1:14" x14ac:dyDescent="0.3">
      <c r="A37" s="44" t="s">
        <v>40</v>
      </c>
      <c r="B37" s="105">
        <v>588290</v>
      </c>
      <c r="C37" s="120"/>
      <c r="D37" s="171">
        <v>124470</v>
      </c>
      <c r="E37" s="140">
        <f t="shared" si="0"/>
        <v>0.21157932312294955</v>
      </c>
      <c r="F37" s="171">
        <v>112975</v>
      </c>
      <c r="G37" s="140">
        <f t="shared" si="1"/>
        <v>0.19203964031345086</v>
      </c>
      <c r="H37" s="171">
        <v>301845</v>
      </c>
      <c r="I37" s="140">
        <f t="shared" si="2"/>
        <v>0.51308878274320491</v>
      </c>
      <c r="J37" s="171">
        <f t="shared" ref="J37" si="4">J6+J10+J11+J21+J30</f>
        <v>49005</v>
      </c>
      <c r="K37" s="140">
        <f t="shared" si="3"/>
        <v>8.3300753029968214E-2</v>
      </c>
      <c r="L37" s="120"/>
      <c r="N37" s="124"/>
    </row>
    <row r="38" spans="1:14" x14ac:dyDescent="0.3">
      <c r="A38" s="2"/>
      <c r="B38" s="141"/>
      <c r="C38" s="142"/>
      <c r="D38" s="143"/>
      <c r="E38" s="144"/>
      <c r="F38" s="143"/>
      <c r="G38" s="144"/>
      <c r="H38" s="143"/>
      <c r="I38" s="144"/>
      <c r="J38" s="143"/>
      <c r="K38" s="144"/>
      <c r="L38" s="142"/>
      <c r="N38" s="124"/>
    </row>
    <row r="39" spans="1:14" x14ac:dyDescent="0.3">
      <c r="A39" s="64" t="s">
        <v>64</v>
      </c>
    </row>
    <row r="40" spans="1:14" x14ac:dyDescent="0.3">
      <c r="A40" s="159" t="s">
        <v>65</v>
      </c>
    </row>
  </sheetData>
  <mergeCells count="8">
    <mergeCell ref="A3:K3"/>
    <mergeCell ref="A4:A5"/>
    <mergeCell ref="B4:B5"/>
    <mergeCell ref="D4:K4"/>
    <mergeCell ref="D5:E5"/>
    <mergeCell ref="F5:G5"/>
    <mergeCell ref="H5:I5"/>
    <mergeCell ref="J5:K5"/>
  </mergeCells>
  <hyperlinks>
    <hyperlink ref="A40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M1" sqref="M1:M1048576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256" max="256" width="36.3984375" customWidth="1"/>
    <col min="258" max="258" width="2.09765625" customWidth="1"/>
    <col min="259" max="259" width="8.59765625" customWidth="1"/>
    <col min="260" max="260" width="7.3984375" customWidth="1"/>
    <col min="261" max="261" width="8.69921875" customWidth="1"/>
    <col min="262" max="262" width="7.8984375" customWidth="1"/>
    <col min="263" max="263" width="10" customWidth="1"/>
    <col min="264" max="264" width="7.09765625" customWidth="1"/>
    <col min="265" max="265" width="8.59765625" customWidth="1"/>
    <col min="266" max="266" width="10" customWidth="1"/>
    <col min="267" max="267" width="1" customWidth="1"/>
    <col min="268" max="268" width="10.3984375" bestFit="1" customWidth="1"/>
    <col min="512" max="512" width="36.3984375" customWidth="1"/>
    <col min="514" max="514" width="2.09765625" customWidth="1"/>
    <col min="515" max="515" width="8.59765625" customWidth="1"/>
    <col min="516" max="516" width="7.3984375" customWidth="1"/>
    <col min="517" max="517" width="8.69921875" customWidth="1"/>
    <col min="518" max="518" width="7.8984375" customWidth="1"/>
    <col min="519" max="519" width="10" customWidth="1"/>
    <col min="520" max="520" width="7.09765625" customWidth="1"/>
    <col min="521" max="521" width="8.59765625" customWidth="1"/>
    <col min="522" max="522" width="10" customWidth="1"/>
    <col min="523" max="523" width="1" customWidth="1"/>
    <col min="524" max="524" width="10.3984375" bestFit="1" customWidth="1"/>
    <col min="768" max="768" width="36.3984375" customWidth="1"/>
    <col min="770" max="770" width="2.09765625" customWidth="1"/>
    <col min="771" max="771" width="8.59765625" customWidth="1"/>
    <col min="772" max="772" width="7.3984375" customWidth="1"/>
    <col min="773" max="773" width="8.69921875" customWidth="1"/>
    <col min="774" max="774" width="7.8984375" customWidth="1"/>
    <col min="775" max="775" width="10" customWidth="1"/>
    <col min="776" max="776" width="7.09765625" customWidth="1"/>
    <col min="777" max="777" width="8.59765625" customWidth="1"/>
    <col min="778" max="778" width="10" customWidth="1"/>
    <col min="779" max="779" width="1" customWidth="1"/>
    <col min="780" max="780" width="10.3984375" bestFit="1" customWidth="1"/>
    <col min="1024" max="1024" width="36.3984375" customWidth="1"/>
    <col min="1026" max="1026" width="2.09765625" customWidth="1"/>
    <col min="1027" max="1027" width="8.59765625" customWidth="1"/>
    <col min="1028" max="1028" width="7.3984375" customWidth="1"/>
    <col min="1029" max="1029" width="8.69921875" customWidth="1"/>
    <col min="1030" max="1030" width="7.8984375" customWidth="1"/>
    <col min="1031" max="1031" width="10" customWidth="1"/>
    <col min="1032" max="1032" width="7.09765625" customWidth="1"/>
    <col min="1033" max="1033" width="8.59765625" customWidth="1"/>
    <col min="1034" max="1034" width="10" customWidth="1"/>
    <col min="1035" max="1035" width="1" customWidth="1"/>
    <col min="1036" max="1036" width="10.3984375" bestFit="1" customWidth="1"/>
    <col min="1280" max="1280" width="36.3984375" customWidth="1"/>
    <col min="1282" max="1282" width="2.09765625" customWidth="1"/>
    <col min="1283" max="1283" width="8.59765625" customWidth="1"/>
    <col min="1284" max="1284" width="7.3984375" customWidth="1"/>
    <col min="1285" max="1285" width="8.69921875" customWidth="1"/>
    <col min="1286" max="1286" width="7.8984375" customWidth="1"/>
    <col min="1287" max="1287" width="10" customWidth="1"/>
    <col min="1288" max="1288" width="7.09765625" customWidth="1"/>
    <col min="1289" max="1289" width="8.59765625" customWidth="1"/>
    <col min="1290" max="1290" width="10" customWidth="1"/>
    <col min="1291" max="1291" width="1" customWidth="1"/>
    <col min="1292" max="1292" width="10.3984375" bestFit="1" customWidth="1"/>
    <col min="1536" max="1536" width="36.3984375" customWidth="1"/>
    <col min="1538" max="1538" width="2.09765625" customWidth="1"/>
    <col min="1539" max="1539" width="8.59765625" customWidth="1"/>
    <col min="1540" max="1540" width="7.3984375" customWidth="1"/>
    <col min="1541" max="1541" width="8.69921875" customWidth="1"/>
    <col min="1542" max="1542" width="7.8984375" customWidth="1"/>
    <col min="1543" max="1543" width="10" customWidth="1"/>
    <col min="1544" max="1544" width="7.09765625" customWidth="1"/>
    <col min="1545" max="1545" width="8.59765625" customWidth="1"/>
    <col min="1546" max="1546" width="10" customWidth="1"/>
    <col min="1547" max="1547" width="1" customWidth="1"/>
    <col min="1548" max="1548" width="10.3984375" bestFit="1" customWidth="1"/>
    <col min="1792" max="1792" width="36.3984375" customWidth="1"/>
    <col min="1794" max="1794" width="2.09765625" customWidth="1"/>
    <col min="1795" max="1795" width="8.59765625" customWidth="1"/>
    <col min="1796" max="1796" width="7.3984375" customWidth="1"/>
    <col min="1797" max="1797" width="8.69921875" customWidth="1"/>
    <col min="1798" max="1798" width="7.8984375" customWidth="1"/>
    <col min="1799" max="1799" width="10" customWidth="1"/>
    <col min="1800" max="1800" width="7.09765625" customWidth="1"/>
    <col min="1801" max="1801" width="8.59765625" customWidth="1"/>
    <col min="1802" max="1802" width="10" customWidth="1"/>
    <col min="1803" max="1803" width="1" customWidth="1"/>
    <col min="1804" max="1804" width="10.3984375" bestFit="1" customWidth="1"/>
    <col min="2048" max="2048" width="36.3984375" customWidth="1"/>
    <col min="2050" max="2050" width="2.09765625" customWidth="1"/>
    <col min="2051" max="2051" width="8.59765625" customWidth="1"/>
    <col min="2052" max="2052" width="7.3984375" customWidth="1"/>
    <col min="2053" max="2053" width="8.69921875" customWidth="1"/>
    <col min="2054" max="2054" width="7.8984375" customWidth="1"/>
    <col min="2055" max="2055" width="10" customWidth="1"/>
    <col min="2056" max="2056" width="7.09765625" customWidth="1"/>
    <col min="2057" max="2057" width="8.59765625" customWidth="1"/>
    <col min="2058" max="2058" width="10" customWidth="1"/>
    <col min="2059" max="2059" width="1" customWidth="1"/>
    <col min="2060" max="2060" width="10.3984375" bestFit="1" customWidth="1"/>
    <col min="2304" max="2304" width="36.3984375" customWidth="1"/>
    <col min="2306" max="2306" width="2.09765625" customWidth="1"/>
    <col min="2307" max="2307" width="8.59765625" customWidth="1"/>
    <col min="2308" max="2308" width="7.3984375" customWidth="1"/>
    <col min="2309" max="2309" width="8.69921875" customWidth="1"/>
    <col min="2310" max="2310" width="7.8984375" customWidth="1"/>
    <col min="2311" max="2311" width="10" customWidth="1"/>
    <col min="2312" max="2312" width="7.09765625" customWidth="1"/>
    <col min="2313" max="2313" width="8.59765625" customWidth="1"/>
    <col min="2314" max="2314" width="10" customWidth="1"/>
    <col min="2315" max="2315" width="1" customWidth="1"/>
    <col min="2316" max="2316" width="10.3984375" bestFit="1" customWidth="1"/>
    <col min="2560" max="2560" width="36.3984375" customWidth="1"/>
    <col min="2562" max="2562" width="2.09765625" customWidth="1"/>
    <col min="2563" max="2563" width="8.59765625" customWidth="1"/>
    <col min="2564" max="2564" width="7.3984375" customWidth="1"/>
    <col min="2565" max="2565" width="8.69921875" customWidth="1"/>
    <col min="2566" max="2566" width="7.8984375" customWidth="1"/>
    <col min="2567" max="2567" width="10" customWidth="1"/>
    <col min="2568" max="2568" width="7.09765625" customWidth="1"/>
    <col min="2569" max="2569" width="8.59765625" customWidth="1"/>
    <col min="2570" max="2570" width="10" customWidth="1"/>
    <col min="2571" max="2571" width="1" customWidth="1"/>
    <col min="2572" max="2572" width="10.3984375" bestFit="1" customWidth="1"/>
    <col min="2816" max="2816" width="36.3984375" customWidth="1"/>
    <col min="2818" max="2818" width="2.09765625" customWidth="1"/>
    <col min="2819" max="2819" width="8.59765625" customWidth="1"/>
    <col min="2820" max="2820" width="7.3984375" customWidth="1"/>
    <col min="2821" max="2821" width="8.69921875" customWidth="1"/>
    <col min="2822" max="2822" width="7.8984375" customWidth="1"/>
    <col min="2823" max="2823" width="10" customWidth="1"/>
    <col min="2824" max="2824" width="7.09765625" customWidth="1"/>
    <col min="2825" max="2825" width="8.59765625" customWidth="1"/>
    <col min="2826" max="2826" width="10" customWidth="1"/>
    <col min="2827" max="2827" width="1" customWidth="1"/>
    <col min="2828" max="2828" width="10.3984375" bestFit="1" customWidth="1"/>
    <col min="3072" max="3072" width="36.3984375" customWidth="1"/>
    <col min="3074" max="3074" width="2.09765625" customWidth="1"/>
    <col min="3075" max="3075" width="8.59765625" customWidth="1"/>
    <col min="3076" max="3076" width="7.3984375" customWidth="1"/>
    <col min="3077" max="3077" width="8.69921875" customWidth="1"/>
    <col min="3078" max="3078" width="7.8984375" customWidth="1"/>
    <col min="3079" max="3079" width="10" customWidth="1"/>
    <col min="3080" max="3080" width="7.09765625" customWidth="1"/>
    <col min="3081" max="3081" width="8.59765625" customWidth="1"/>
    <col min="3082" max="3082" width="10" customWidth="1"/>
    <col min="3083" max="3083" width="1" customWidth="1"/>
    <col min="3084" max="3084" width="10.3984375" bestFit="1" customWidth="1"/>
    <col min="3328" max="3328" width="36.3984375" customWidth="1"/>
    <col min="3330" max="3330" width="2.09765625" customWidth="1"/>
    <col min="3331" max="3331" width="8.59765625" customWidth="1"/>
    <col min="3332" max="3332" width="7.3984375" customWidth="1"/>
    <col min="3333" max="3333" width="8.69921875" customWidth="1"/>
    <col min="3334" max="3334" width="7.8984375" customWidth="1"/>
    <col min="3335" max="3335" width="10" customWidth="1"/>
    <col min="3336" max="3336" width="7.09765625" customWidth="1"/>
    <col min="3337" max="3337" width="8.59765625" customWidth="1"/>
    <col min="3338" max="3338" width="10" customWidth="1"/>
    <col min="3339" max="3339" width="1" customWidth="1"/>
    <col min="3340" max="3340" width="10.3984375" bestFit="1" customWidth="1"/>
    <col min="3584" max="3584" width="36.3984375" customWidth="1"/>
    <col min="3586" max="3586" width="2.09765625" customWidth="1"/>
    <col min="3587" max="3587" width="8.59765625" customWidth="1"/>
    <col min="3588" max="3588" width="7.3984375" customWidth="1"/>
    <col min="3589" max="3589" width="8.69921875" customWidth="1"/>
    <col min="3590" max="3590" width="7.8984375" customWidth="1"/>
    <col min="3591" max="3591" width="10" customWidth="1"/>
    <col min="3592" max="3592" width="7.09765625" customWidth="1"/>
    <col min="3593" max="3593" width="8.59765625" customWidth="1"/>
    <col min="3594" max="3594" width="10" customWidth="1"/>
    <col min="3595" max="3595" width="1" customWidth="1"/>
    <col min="3596" max="3596" width="10.3984375" bestFit="1" customWidth="1"/>
    <col min="3840" max="3840" width="36.3984375" customWidth="1"/>
    <col min="3842" max="3842" width="2.09765625" customWidth="1"/>
    <col min="3843" max="3843" width="8.59765625" customWidth="1"/>
    <col min="3844" max="3844" width="7.3984375" customWidth="1"/>
    <col min="3845" max="3845" width="8.69921875" customWidth="1"/>
    <col min="3846" max="3846" width="7.8984375" customWidth="1"/>
    <col min="3847" max="3847" width="10" customWidth="1"/>
    <col min="3848" max="3848" width="7.09765625" customWidth="1"/>
    <col min="3849" max="3849" width="8.59765625" customWidth="1"/>
    <col min="3850" max="3850" width="10" customWidth="1"/>
    <col min="3851" max="3851" width="1" customWidth="1"/>
    <col min="3852" max="3852" width="10.3984375" bestFit="1" customWidth="1"/>
    <col min="4096" max="4096" width="36.3984375" customWidth="1"/>
    <col min="4098" max="4098" width="2.09765625" customWidth="1"/>
    <col min="4099" max="4099" width="8.59765625" customWidth="1"/>
    <col min="4100" max="4100" width="7.3984375" customWidth="1"/>
    <col min="4101" max="4101" width="8.69921875" customWidth="1"/>
    <col min="4102" max="4102" width="7.8984375" customWidth="1"/>
    <col min="4103" max="4103" width="10" customWidth="1"/>
    <col min="4104" max="4104" width="7.09765625" customWidth="1"/>
    <col min="4105" max="4105" width="8.59765625" customWidth="1"/>
    <col min="4106" max="4106" width="10" customWidth="1"/>
    <col min="4107" max="4107" width="1" customWidth="1"/>
    <col min="4108" max="4108" width="10.3984375" bestFit="1" customWidth="1"/>
    <col min="4352" max="4352" width="36.3984375" customWidth="1"/>
    <col min="4354" max="4354" width="2.09765625" customWidth="1"/>
    <col min="4355" max="4355" width="8.59765625" customWidth="1"/>
    <col min="4356" max="4356" width="7.3984375" customWidth="1"/>
    <col min="4357" max="4357" width="8.69921875" customWidth="1"/>
    <col min="4358" max="4358" width="7.8984375" customWidth="1"/>
    <col min="4359" max="4359" width="10" customWidth="1"/>
    <col min="4360" max="4360" width="7.09765625" customWidth="1"/>
    <col min="4361" max="4361" width="8.59765625" customWidth="1"/>
    <col min="4362" max="4362" width="10" customWidth="1"/>
    <col min="4363" max="4363" width="1" customWidth="1"/>
    <col min="4364" max="4364" width="10.3984375" bestFit="1" customWidth="1"/>
    <col min="4608" max="4608" width="36.3984375" customWidth="1"/>
    <col min="4610" max="4610" width="2.09765625" customWidth="1"/>
    <col min="4611" max="4611" width="8.59765625" customWidth="1"/>
    <col min="4612" max="4612" width="7.3984375" customWidth="1"/>
    <col min="4613" max="4613" width="8.69921875" customWidth="1"/>
    <col min="4614" max="4614" width="7.8984375" customWidth="1"/>
    <col min="4615" max="4615" width="10" customWidth="1"/>
    <col min="4616" max="4616" width="7.09765625" customWidth="1"/>
    <col min="4617" max="4617" width="8.59765625" customWidth="1"/>
    <col min="4618" max="4618" width="10" customWidth="1"/>
    <col min="4619" max="4619" width="1" customWidth="1"/>
    <col min="4620" max="4620" width="10.3984375" bestFit="1" customWidth="1"/>
    <col min="4864" max="4864" width="36.3984375" customWidth="1"/>
    <col min="4866" max="4866" width="2.09765625" customWidth="1"/>
    <col min="4867" max="4867" width="8.59765625" customWidth="1"/>
    <col min="4868" max="4868" width="7.3984375" customWidth="1"/>
    <col min="4869" max="4869" width="8.69921875" customWidth="1"/>
    <col min="4870" max="4870" width="7.8984375" customWidth="1"/>
    <col min="4871" max="4871" width="10" customWidth="1"/>
    <col min="4872" max="4872" width="7.09765625" customWidth="1"/>
    <col min="4873" max="4873" width="8.59765625" customWidth="1"/>
    <col min="4874" max="4874" width="10" customWidth="1"/>
    <col min="4875" max="4875" width="1" customWidth="1"/>
    <col min="4876" max="4876" width="10.3984375" bestFit="1" customWidth="1"/>
    <col min="5120" max="5120" width="36.3984375" customWidth="1"/>
    <col min="5122" max="5122" width="2.09765625" customWidth="1"/>
    <col min="5123" max="5123" width="8.59765625" customWidth="1"/>
    <col min="5124" max="5124" width="7.3984375" customWidth="1"/>
    <col min="5125" max="5125" width="8.69921875" customWidth="1"/>
    <col min="5126" max="5126" width="7.8984375" customWidth="1"/>
    <col min="5127" max="5127" width="10" customWidth="1"/>
    <col min="5128" max="5128" width="7.09765625" customWidth="1"/>
    <col min="5129" max="5129" width="8.59765625" customWidth="1"/>
    <col min="5130" max="5130" width="10" customWidth="1"/>
    <col min="5131" max="5131" width="1" customWidth="1"/>
    <col min="5132" max="5132" width="10.3984375" bestFit="1" customWidth="1"/>
    <col min="5376" max="5376" width="36.3984375" customWidth="1"/>
    <col min="5378" max="5378" width="2.09765625" customWidth="1"/>
    <col min="5379" max="5379" width="8.59765625" customWidth="1"/>
    <col min="5380" max="5380" width="7.3984375" customWidth="1"/>
    <col min="5381" max="5381" width="8.69921875" customWidth="1"/>
    <col min="5382" max="5382" width="7.8984375" customWidth="1"/>
    <col min="5383" max="5383" width="10" customWidth="1"/>
    <col min="5384" max="5384" width="7.09765625" customWidth="1"/>
    <col min="5385" max="5385" width="8.59765625" customWidth="1"/>
    <col min="5386" max="5386" width="10" customWidth="1"/>
    <col min="5387" max="5387" width="1" customWidth="1"/>
    <col min="5388" max="5388" width="10.3984375" bestFit="1" customWidth="1"/>
    <col min="5632" max="5632" width="36.3984375" customWidth="1"/>
    <col min="5634" max="5634" width="2.09765625" customWidth="1"/>
    <col min="5635" max="5635" width="8.59765625" customWidth="1"/>
    <col min="5636" max="5636" width="7.3984375" customWidth="1"/>
    <col min="5637" max="5637" width="8.69921875" customWidth="1"/>
    <col min="5638" max="5638" width="7.8984375" customWidth="1"/>
    <col min="5639" max="5639" width="10" customWidth="1"/>
    <col min="5640" max="5640" width="7.09765625" customWidth="1"/>
    <col min="5641" max="5641" width="8.59765625" customWidth="1"/>
    <col min="5642" max="5642" width="10" customWidth="1"/>
    <col min="5643" max="5643" width="1" customWidth="1"/>
    <col min="5644" max="5644" width="10.3984375" bestFit="1" customWidth="1"/>
    <col min="5888" max="5888" width="36.3984375" customWidth="1"/>
    <col min="5890" max="5890" width="2.09765625" customWidth="1"/>
    <col min="5891" max="5891" width="8.59765625" customWidth="1"/>
    <col min="5892" max="5892" width="7.3984375" customWidth="1"/>
    <col min="5893" max="5893" width="8.69921875" customWidth="1"/>
    <col min="5894" max="5894" width="7.8984375" customWidth="1"/>
    <col min="5895" max="5895" width="10" customWidth="1"/>
    <col min="5896" max="5896" width="7.09765625" customWidth="1"/>
    <col min="5897" max="5897" width="8.59765625" customWidth="1"/>
    <col min="5898" max="5898" width="10" customWidth="1"/>
    <col min="5899" max="5899" width="1" customWidth="1"/>
    <col min="5900" max="5900" width="10.3984375" bestFit="1" customWidth="1"/>
    <col min="6144" max="6144" width="36.3984375" customWidth="1"/>
    <col min="6146" max="6146" width="2.09765625" customWidth="1"/>
    <col min="6147" max="6147" width="8.59765625" customWidth="1"/>
    <col min="6148" max="6148" width="7.3984375" customWidth="1"/>
    <col min="6149" max="6149" width="8.69921875" customWidth="1"/>
    <col min="6150" max="6150" width="7.8984375" customWidth="1"/>
    <col min="6151" max="6151" width="10" customWidth="1"/>
    <col min="6152" max="6152" width="7.09765625" customWidth="1"/>
    <col min="6153" max="6153" width="8.59765625" customWidth="1"/>
    <col min="6154" max="6154" width="10" customWidth="1"/>
    <col min="6155" max="6155" width="1" customWidth="1"/>
    <col min="6156" max="6156" width="10.3984375" bestFit="1" customWidth="1"/>
    <col min="6400" max="6400" width="36.3984375" customWidth="1"/>
    <col min="6402" max="6402" width="2.09765625" customWidth="1"/>
    <col min="6403" max="6403" width="8.59765625" customWidth="1"/>
    <col min="6404" max="6404" width="7.3984375" customWidth="1"/>
    <col min="6405" max="6405" width="8.69921875" customWidth="1"/>
    <col min="6406" max="6406" width="7.8984375" customWidth="1"/>
    <col min="6407" max="6407" width="10" customWidth="1"/>
    <col min="6408" max="6408" width="7.09765625" customWidth="1"/>
    <col min="6409" max="6409" width="8.59765625" customWidth="1"/>
    <col min="6410" max="6410" width="10" customWidth="1"/>
    <col min="6411" max="6411" width="1" customWidth="1"/>
    <col min="6412" max="6412" width="10.3984375" bestFit="1" customWidth="1"/>
    <col min="6656" max="6656" width="36.3984375" customWidth="1"/>
    <col min="6658" max="6658" width="2.09765625" customWidth="1"/>
    <col min="6659" max="6659" width="8.59765625" customWidth="1"/>
    <col min="6660" max="6660" width="7.3984375" customWidth="1"/>
    <col min="6661" max="6661" width="8.69921875" customWidth="1"/>
    <col min="6662" max="6662" width="7.8984375" customWidth="1"/>
    <col min="6663" max="6663" width="10" customWidth="1"/>
    <col min="6664" max="6664" width="7.09765625" customWidth="1"/>
    <col min="6665" max="6665" width="8.59765625" customWidth="1"/>
    <col min="6666" max="6666" width="10" customWidth="1"/>
    <col min="6667" max="6667" width="1" customWidth="1"/>
    <col min="6668" max="6668" width="10.3984375" bestFit="1" customWidth="1"/>
    <col min="6912" max="6912" width="36.3984375" customWidth="1"/>
    <col min="6914" max="6914" width="2.09765625" customWidth="1"/>
    <col min="6915" max="6915" width="8.59765625" customWidth="1"/>
    <col min="6916" max="6916" width="7.3984375" customWidth="1"/>
    <col min="6917" max="6917" width="8.69921875" customWidth="1"/>
    <col min="6918" max="6918" width="7.8984375" customWidth="1"/>
    <col min="6919" max="6919" width="10" customWidth="1"/>
    <col min="6920" max="6920" width="7.09765625" customWidth="1"/>
    <col min="6921" max="6921" width="8.59765625" customWidth="1"/>
    <col min="6922" max="6922" width="10" customWidth="1"/>
    <col min="6923" max="6923" width="1" customWidth="1"/>
    <col min="6924" max="6924" width="10.3984375" bestFit="1" customWidth="1"/>
    <col min="7168" max="7168" width="36.3984375" customWidth="1"/>
    <col min="7170" max="7170" width="2.09765625" customWidth="1"/>
    <col min="7171" max="7171" width="8.59765625" customWidth="1"/>
    <col min="7172" max="7172" width="7.3984375" customWidth="1"/>
    <col min="7173" max="7173" width="8.69921875" customWidth="1"/>
    <col min="7174" max="7174" width="7.8984375" customWidth="1"/>
    <col min="7175" max="7175" width="10" customWidth="1"/>
    <col min="7176" max="7176" width="7.09765625" customWidth="1"/>
    <col min="7177" max="7177" width="8.59765625" customWidth="1"/>
    <col min="7178" max="7178" width="10" customWidth="1"/>
    <col min="7179" max="7179" width="1" customWidth="1"/>
    <col min="7180" max="7180" width="10.3984375" bestFit="1" customWidth="1"/>
    <col min="7424" max="7424" width="36.3984375" customWidth="1"/>
    <col min="7426" max="7426" width="2.09765625" customWidth="1"/>
    <col min="7427" max="7427" width="8.59765625" customWidth="1"/>
    <col min="7428" max="7428" width="7.3984375" customWidth="1"/>
    <col min="7429" max="7429" width="8.69921875" customWidth="1"/>
    <col min="7430" max="7430" width="7.8984375" customWidth="1"/>
    <col min="7431" max="7431" width="10" customWidth="1"/>
    <col min="7432" max="7432" width="7.09765625" customWidth="1"/>
    <col min="7433" max="7433" width="8.59765625" customWidth="1"/>
    <col min="7434" max="7434" width="10" customWidth="1"/>
    <col min="7435" max="7435" width="1" customWidth="1"/>
    <col min="7436" max="7436" width="10.3984375" bestFit="1" customWidth="1"/>
    <col min="7680" max="7680" width="36.3984375" customWidth="1"/>
    <col min="7682" max="7682" width="2.09765625" customWidth="1"/>
    <col min="7683" max="7683" width="8.59765625" customWidth="1"/>
    <col min="7684" max="7684" width="7.3984375" customWidth="1"/>
    <col min="7685" max="7685" width="8.69921875" customWidth="1"/>
    <col min="7686" max="7686" width="7.8984375" customWidth="1"/>
    <col min="7687" max="7687" width="10" customWidth="1"/>
    <col min="7688" max="7688" width="7.09765625" customWidth="1"/>
    <col min="7689" max="7689" width="8.59765625" customWidth="1"/>
    <col min="7690" max="7690" width="10" customWidth="1"/>
    <col min="7691" max="7691" width="1" customWidth="1"/>
    <col min="7692" max="7692" width="10.3984375" bestFit="1" customWidth="1"/>
    <col min="7936" max="7936" width="36.3984375" customWidth="1"/>
    <col min="7938" max="7938" width="2.09765625" customWidth="1"/>
    <col min="7939" max="7939" width="8.59765625" customWidth="1"/>
    <col min="7940" max="7940" width="7.3984375" customWidth="1"/>
    <col min="7941" max="7941" width="8.69921875" customWidth="1"/>
    <col min="7942" max="7942" width="7.8984375" customWidth="1"/>
    <col min="7943" max="7943" width="10" customWidth="1"/>
    <col min="7944" max="7944" width="7.09765625" customWidth="1"/>
    <col min="7945" max="7945" width="8.59765625" customWidth="1"/>
    <col min="7946" max="7946" width="10" customWidth="1"/>
    <col min="7947" max="7947" width="1" customWidth="1"/>
    <col min="7948" max="7948" width="10.3984375" bestFit="1" customWidth="1"/>
    <col min="8192" max="8192" width="36.3984375" customWidth="1"/>
    <col min="8194" max="8194" width="2.09765625" customWidth="1"/>
    <col min="8195" max="8195" width="8.59765625" customWidth="1"/>
    <col min="8196" max="8196" width="7.3984375" customWidth="1"/>
    <col min="8197" max="8197" width="8.69921875" customWidth="1"/>
    <col min="8198" max="8198" width="7.8984375" customWidth="1"/>
    <col min="8199" max="8199" width="10" customWidth="1"/>
    <col min="8200" max="8200" width="7.09765625" customWidth="1"/>
    <col min="8201" max="8201" width="8.59765625" customWidth="1"/>
    <col min="8202" max="8202" width="10" customWidth="1"/>
    <col min="8203" max="8203" width="1" customWidth="1"/>
    <col min="8204" max="8204" width="10.3984375" bestFit="1" customWidth="1"/>
    <col min="8448" max="8448" width="36.3984375" customWidth="1"/>
    <col min="8450" max="8450" width="2.09765625" customWidth="1"/>
    <col min="8451" max="8451" width="8.59765625" customWidth="1"/>
    <col min="8452" max="8452" width="7.3984375" customWidth="1"/>
    <col min="8453" max="8453" width="8.69921875" customWidth="1"/>
    <col min="8454" max="8454" width="7.8984375" customWidth="1"/>
    <col min="8455" max="8455" width="10" customWidth="1"/>
    <col min="8456" max="8456" width="7.09765625" customWidth="1"/>
    <col min="8457" max="8457" width="8.59765625" customWidth="1"/>
    <col min="8458" max="8458" width="10" customWidth="1"/>
    <col min="8459" max="8459" width="1" customWidth="1"/>
    <col min="8460" max="8460" width="10.3984375" bestFit="1" customWidth="1"/>
    <col min="8704" max="8704" width="36.3984375" customWidth="1"/>
    <col min="8706" max="8706" width="2.09765625" customWidth="1"/>
    <col min="8707" max="8707" width="8.59765625" customWidth="1"/>
    <col min="8708" max="8708" width="7.3984375" customWidth="1"/>
    <col min="8709" max="8709" width="8.69921875" customWidth="1"/>
    <col min="8710" max="8710" width="7.8984375" customWidth="1"/>
    <col min="8711" max="8711" width="10" customWidth="1"/>
    <col min="8712" max="8712" width="7.09765625" customWidth="1"/>
    <col min="8713" max="8713" width="8.59765625" customWidth="1"/>
    <col min="8714" max="8714" width="10" customWidth="1"/>
    <col min="8715" max="8715" width="1" customWidth="1"/>
    <col min="8716" max="8716" width="10.3984375" bestFit="1" customWidth="1"/>
    <col min="8960" max="8960" width="36.3984375" customWidth="1"/>
    <col min="8962" max="8962" width="2.09765625" customWidth="1"/>
    <col min="8963" max="8963" width="8.59765625" customWidth="1"/>
    <col min="8964" max="8964" width="7.3984375" customWidth="1"/>
    <col min="8965" max="8965" width="8.69921875" customWidth="1"/>
    <col min="8966" max="8966" width="7.8984375" customWidth="1"/>
    <col min="8967" max="8967" width="10" customWidth="1"/>
    <col min="8968" max="8968" width="7.09765625" customWidth="1"/>
    <col min="8969" max="8969" width="8.59765625" customWidth="1"/>
    <col min="8970" max="8970" width="10" customWidth="1"/>
    <col min="8971" max="8971" width="1" customWidth="1"/>
    <col min="8972" max="8972" width="10.3984375" bestFit="1" customWidth="1"/>
    <col min="9216" max="9216" width="36.3984375" customWidth="1"/>
    <col min="9218" max="9218" width="2.09765625" customWidth="1"/>
    <col min="9219" max="9219" width="8.59765625" customWidth="1"/>
    <col min="9220" max="9220" width="7.3984375" customWidth="1"/>
    <col min="9221" max="9221" width="8.69921875" customWidth="1"/>
    <col min="9222" max="9222" width="7.8984375" customWidth="1"/>
    <col min="9223" max="9223" width="10" customWidth="1"/>
    <col min="9224" max="9224" width="7.09765625" customWidth="1"/>
    <col min="9225" max="9225" width="8.59765625" customWidth="1"/>
    <col min="9226" max="9226" width="10" customWidth="1"/>
    <col min="9227" max="9227" width="1" customWidth="1"/>
    <col min="9228" max="9228" width="10.3984375" bestFit="1" customWidth="1"/>
    <col min="9472" max="9472" width="36.3984375" customWidth="1"/>
    <col min="9474" max="9474" width="2.09765625" customWidth="1"/>
    <col min="9475" max="9475" width="8.59765625" customWidth="1"/>
    <col min="9476" max="9476" width="7.3984375" customWidth="1"/>
    <col min="9477" max="9477" width="8.69921875" customWidth="1"/>
    <col min="9478" max="9478" width="7.8984375" customWidth="1"/>
    <col min="9479" max="9479" width="10" customWidth="1"/>
    <col min="9480" max="9480" width="7.09765625" customWidth="1"/>
    <col min="9481" max="9481" width="8.59765625" customWidth="1"/>
    <col min="9482" max="9482" width="10" customWidth="1"/>
    <col min="9483" max="9483" width="1" customWidth="1"/>
    <col min="9484" max="9484" width="10.3984375" bestFit="1" customWidth="1"/>
    <col min="9728" max="9728" width="36.3984375" customWidth="1"/>
    <col min="9730" max="9730" width="2.09765625" customWidth="1"/>
    <col min="9731" max="9731" width="8.59765625" customWidth="1"/>
    <col min="9732" max="9732" width="7.3984375" customWidth="1"/>
    <col min="9733" max="9733" width="8.69921875" customWidth="1"/>
    <col min="9734" max="9734" width="7.8984375" customWidth="1"/>
    <col min="9735" max="9735" width="10" customWidth="1"/>
    <col min="9736" max="9736" width="7.09765625" customWidth="1"/>
    <col min="9737" max="9737" width="8.59765625" customWidth="1"/>
    <col min="9738" max="9738" width="10" customWidth="1"/>
    <col min="9739" max="9739" width="1" customWidth="1"/>
    <col min="9740" max="9740" width="10.3984375" bestFit="1" customWidth="1"/>
    <col min="9984" max="9984" width="36.3984375" customWidth="1"/>
    <col min="9986" max="9986" width="2.09765625" customWidth="1"/>
    <col min="9987" max="9987" width="8.59765625" customWidth="1"/>
    <col min="9988" max="9988" width="7.3984375" customWidth="1"/>
    <col min="9989" max="9989" width="8.69921875" customWidth="1"/>
    <col min="9990" max="9990" width="7.8984375" customWidth="1"/>
    <col min="9991" max="9991" width="10" customWidth="1"/>
    <col min="9992" max="9992" width="7.09765625" customWidth="1"/>
    <col min="9993" max="9993" width="8.59765625" customWidth="1"/>
    <col min="9994" max="9994" width="10" customWidth="1"/>
    <col min="9995" max="9995" width="1" customWidth="1"/>
    <col min="9996" max="9996" width="10.3984375" bestFit="1" customWidth="1"/>
    <col min="10240" max="10240" width="36.3984375" customWidth="1"/>
    <col min="10242" max="10242" width="2.09765625" customWidth="1"/>
    <col min="10243" max="10243" width="8.59765625" customWidth="1"/>
    <col min="10244" max="10244" width="7.3984375" customWidth="1"/>
    <col min="10245" max="10245" width="8.69921875" customWidth="1"/>
    <col min="10246" max="10246" width="7.8984375" customWidth="1"/>
    <col min="10247" max="10247" width="10" customWidth="1"/>
    <col min="10248" max="10248" width="7.09765625" customWidth="1"/>
    <col min="10249" max="10249" width="8.59765625" customWidth="1"/>
    <col min="10250" max="10250" width="10" customWidth="1"/>
    <col min="10251" max="10251" width="1" customWidth="1"/>
    <col min="10252" max="10252" width="10.3984375" bestFit="1" customWidth="1"/>
    <col min="10496" max="10496" width="36.3984375" customWidth="1"/>
    <col min="10498" max="10498" width="2.09765625" customWidth="1"/>
    <col min="10499" max="10499" width="8.59765625" customWidth="1"/>
    <col min="10500" max="10500" width="7.3984375" customWidth="1"/>
    <col min="10501" max="10501" width="8.69921875" customWidth="1"/>
    <col min="10502" max="10502" width="7.8984375" customWidth="1"/>
    <col min="10503" max="10503" width="10" customWidth="1"/>
    <col min="10504" max="10504" width="7.09765625" customWidth="1"/>
    <col min="10505" max="10505" width="8.59765625" customWidth="1"/>
    <col min="10506" max="10506" width="10" customWidth="1"/>
    <col min="10507" max="10507" width="1" customWidth="1"/>
    <col min="10508" max="10508" width="10.3984375" bestFit="1" customWidth="1"/>
    <col min="10752" max="10752" width="36.3984375" customWidth="1"/>
    <col min="10754" max="10754" width="2.09765625" customWidth="1"/>
    <col min="10755" max="10755" width="8.59765625" customWidth="1"/>
    <col min="10756" max="10756" width="7.3984375" customWidth="1"/>
    <col min="10757" max="10757" width="8.69921875" customWidth="1"/>
    <col min="10758" max="10758" width="7.8984375" customWidth="1"/>
    <col min="10759" max="10759" width="10" customWidth="1"/>
    <col min="10760" max="10760" width="7.09765625" customWidth="1"/>
    <col min="10761" max="10761" width="8.59765625" customWidth="1"/>
    <col min="10762" max="10762" width="10" customWidth="1"/>
    <col min="10763" max="10763" width="1" customWidth="1"/>
    <col min="10764" max="10764" width="10.3984375" bestFit="1" customWidth="1"/>
    <col min="11008" max="11008" width="36.3984375" customWidth="1"/>
    <col min="11010" max="11010" width="2.09765625" customWidth="1"/>
    <col min="11011" max="11011" width="8.59765625" customWidth="1"/>
    <col min="11012" max="11012" width="7.3984375" customWidth="1"/>
    <col min="11013" max="11013" width="8.69921875" customWidth="1"/>
    <col min="11014" max="11014" width="7.8984375" customWidth="1"/>
    <col min="11015" max="11015" width="10" customWidth="1"/>
    <col min="11016" max="11016" width="7.09765625" customWidth="1"/>
    <col min="11017" max="11017" width="8.59765625" customWidth="1"/>
    <col min="11018" max="11018" width="10" customWidth="1"/>
    <col min="11019" max="11019" width="1" customWidth="1"/>
    <col min="11020" max="11020" width="10.3984375" bestFit="1" customWidth="1"/>
    <col min="11264" max="11264" width="36.3984375" customWidth="1"/>
    <col min="11266" max="11266" width="2.09765625" customWidth="1"/>
    <col min="11267" max="11267" width="8.59765625" customWidth="1"/>
    <col min="11268" max="11268" width="7.3984375" customWidth="1"/>
    <col min="11269" max="11269" width="8.69921875" customWidth="1"/>
    <col min="11270" max="11270" width="7.8984375" customWidth="1"/>
    <col min="11271" max="11271" width="10" customWidth="1"/>
    <col min="11272" max="11272" width="7.09765625" customWidth="1"/>
    <col min="11273" max="11273" width="8.59765625" customWidth="1"/>
    <col min="11274" max="11274" width="10" customWidth="1"/>
    <col min="11275" max="11275" width="1" customWidth="1"/>
    <col min="11276" max="11276" width="10.3984375" bestFit="1" customWidth="1"/>
    <col min="11520" max="11520" width="36.3984375" customWidth="1"/>
    <col min="11522" max="11522" width="2.09765625" customWidth="1"/>
    <col min="11523" max="11523" width="8.59765625" customWidth="1"/>
    <col min="11524" max="11524" width="7.3984375" customWidth="1"/>
    <col min="11525" max="11525" width="8.69921875" customWidth="1"/>
    <col min="11526" max="11526" width="7.8984375" customWidth="1"/>
    <col min="11527" max="11527" width="10" customWidth="1"/>
    <col min="11528" max="11528" width="7.09765625" customWidth="1"/>
    <col min="11529" max="11529" width="8.59765625" customWidth="1"/>
    <col min="11530" max="11530" width="10" customWidth="1"/>
    <col min="11531" max="11531" width="1" customWidth="1"/>
    <col min="11532" max="11532" width="10.3984375" bestFit="1" customWidth="1"/>
    <col min="11776" max="11776" width="36.3984375" customWidth="1"/>
    <col min="11778" max="11778" width="2.09765625" customWidth="1"/>
    <col min="11779" max="11779" width="8.59765625" customWidth="1"/>
    <col min="11780" max="11780" width="7.3984375" customWidth="1"/>
    <col min="11781" max="11781" width="8.69921875" customWidth="1"/>
    <col min="11782" max="11782" width="7.8984375" customWidth="1"/>
    <col min="11783" max="11783" width="10" customWidth="1"/>
    <col min="11784" max="11784" width="7.09765625" customWidth="1"/>
    <col min="11785" max="11785" width="8.59765625" customWidth="1"/>
    <col min="11786" max="11786" width="10" customWidth="1"/>
    <col min="11787" max="11787" width="1" customWidth="1"/>
    <col min="11788" max="11788" width="10.3984375" bestFit="1" customWidth="1"/>
    <col min="12032" max="12032" width="36.3984375" customWidth="1"/>
    <col min="12034" max="12034" width="2.09765625" customWidth="1"/>
    <col min="12035" max="12035" width="8.59765625" customWidth="1"/>
    <col min="12036" max="12036" width="7.3984375" customWidth="1"/>
    <col min="12037" max="12037" width="8.69921875" customWidth="1"/>
    <col min="12038" max="12038" width="7.8984375" customWidth="1"/>
    <col min="12039" max="12039" width="10" customWidth="1"/>
    <col min="12040" max="12040" width="7.09765625" customWidth="1"/>
    <col min="12041" max="12041" width="8.59765625" customWidth="1"/>
    <col min="12042" max="12042" width="10" customWidth="1"/>
    <col min="12043" max="12043" width="1" customWidth="1"/>
    <col min="12044" max="12044" width="10.3984375" bestFit="1" customWidth="1"/>
    <col min="12288" max="12288" width="36.3984375" customWidth="1"/>
    <col min="12290" max="12290" width="2.09765625" customWidth="1"/>
    <col min="12291" max="12291" width="8.59765625" customWidth="1"/>
    <col min="12292" max="12292" width="7.3984375" customWidth="1"/>
    <col min="12293" max="12293" width="8.69921875" customWidth="1"/>
    <col min="12294" max="12294" width="7.8984375" customWidth="1"/>
    <col min="12295" max="12295" width="10" customWidth="1"/>
    <col min="12296" max="12296" width="7.09765625" customWidth="1"/>
    <col min="12297" max="12297" width="8.59765625" customWidth="1"/>
    <col min="12298" max="12298" width="10" customWidth="1"/>
    <col min="12299" max="12299" width="1" customWidth="1"/>
    <col min="12300" max="12300" width="10.3984375" bestFit="1" customWidth="1"/>
    <col min="12544" max="12544" width="36.3984375" customWidth="1"/>
    <col min="12546" max="12546" width="2.09765625" customWidth="1"/>
    <col min="12547" max="12547" width="8.59765625" customWidth="1"/>
    <col min="12548" max="12548" width="7.3984375" customWidth="1"/>
    <col min="12549" max="12549" width="8.69921875" customWidth="1"/>
    <col min="12550" max="12550" width="7.8984375" customWidth="1"/>
    <col min="12551" max="12551" width="10" customWidth="1"/>
    <col min="12552" max="12552" width="7.09765625" customWidth="1"/>
    <col min="12553" max="12553" width="8.59765625" customWidth="1"/>
    <col min="12554" max="12554" width="10" customWidth="1"/>
    <col min="12555" max="12555" width="1" customWidth="1"/>
    <col min="12556" max="12556" width="10.3984375" bestFit="1" customWidth="1"/>
    <col min="12800" max="12800" width="36.3984375" customWidth="1"/>
    <col min="12802" max="12802" width="2.09765625" customWidth="1"/>
    <col min="12803" max="12803" width="8.59765625" customWidth="1"/>
    <col min="12804" max="12804" width="7.3984375" customWidth="1"/>
    <col min="12805" max="12805" width="8.69921875" customWidth="1"/>
    <col min="12806" max="12806" width="7.8984375" customWidth="1"/>
    <col min="12807" max="12807" width="10" customWidth="1"/>
    <col min="12808" max="12808" width="7.09765625" customWidth="1"/>
    <col min="12809" max="12809" width="8.59765625" customWidth="1"/>
    <col min="12810" max="12810" width="10" customWidth="1"/>
    <col min="12811" max="12811" width="1" customWidth="1"/>
    <col min="12812" max="12812" width="10.3984375" bestFit="1" customWidth="1"/>
    <col min="13056" max="13056" width="36.3984375" customWidth="1"/>
    <col min="13058" max="13058" width="2.09765625" customWidth="1"/>
    <col min="13059" max="13059" width="8.59765625" customWidth="1"/>
    <col min="13060" max="13060" width="7.3984375" customWidth="1"/>
    <col min="13061" max="13061" width="8.69921875" customWidth="1"/>
    <col min="13062" max="13062" width="7.8984375" customWidth="1"/>
    <col min="13063" max="13063" width="10" customWidth="1"/>
    <col min="13064" max="13064" width="7.09765625" customWidth="1"/>
    <col min="13065" max="13065" width="8.59765625" customWidth="1"/>
    <col min="13066" max="13066" width="10" customWidth="1"/>
    <col min="13067" max="13067" width="1" customWidth="1"/>
    <col min="13068" max="13068" width="10.3984375" bestFit="1" customWidth="1"/>
    <col min="13312" max="13312" width="36.3984375" customWidth="1"/>
    <col min="13314" max="13314" width="2.09765625" customWidth="1"/>
    <col min="13315" max="13315" width="8.59765625" customWidth="1"/>
    <col min="13316" max="13316" width="7.3984375" customWidth="1"/>
    <col min="13317" max="13317" width="8.69921875" customWidth="1"/>
    <col min="13318" max="13318" width="7.8984375" customWidth="1"/>
    <col min="13319" max="13319" width="10" customWidth="1"/>
    <col min="13320" max="13320" width="7.09765625" customWidth="1"/>
    <col min="13321" max="13321" width="8.59765625" customWidth="1"/>
    <col min="13322" max="13322" width="10" customWidth="1"/>
    <col min="13323" max="13323" width="1" customWidth="1"/>
    <col min="13324" max="13324" width="10.3984375" bestFit="1" customWidth="1"/>
    <col min="13568" max="13568" width="36.3984375" customWidth="1"/>
    <col min="13570" max="13570" width="2.09765625" customWidth="1"/>
    <col min="13571" max="13571" width="8.59765625" customWidth="1"/>
    <col min="13572" max="13572" width="7.3984375" customWidth="1"/>
    <col min="13573" max="13573" width="8.69921875" customWidth="1"/>
    <col min="13574" max="13574" width="7.8984375" customWidth="1"/>
    <col min="13575" max="13575" width="10" customWidth="1"/>
    <col min="13576" max="13576" width="7.09765625" customWidth="1"/>
    <col min="13577" max="13577" width="8.59765625" customWidth="1"/>
    <col min="13578" max="13578" width="10" customWidth="1"/>
    <col min="13579" max="13579" width="1" customWidth="1"/>
    <col min="13580" max="13580" width="10.3984375" bestFit="1" customWidth="1"/>
    <col min="13824" max="13824" width="36.3984375" customWidth="1"/>
    <col min="13826" max="13826" width="2.09765625" customWidth="1"/>
    <col min="13827" max="13827" width="8.59765625" customWidth="1"/>
    <col min="13828" max="13828" width="7.3984375" customWidth="1"/>
    <col min="13829" max="13829" width="8.69921875" customWidth="1"/>
    <col min="13830" max="13830" width="7.8984375" customWidth="1"/>
    <col min="13831" max="13831" width="10" customWidth="1"/>
    <col min="13832" max="13832" width="7.09765625" customWidth="1"/>
    <col min="13833" max="13833" width="8.59765625" customWidth="1"/>
    <col min="13834" max="13834" width="10" customWidth="1"/>
    <col min="13835" max="13835" width="1" customWidth="1"/>
    <col min="13836" max="13836" width="10.3984375" bestFit="1" customWidth="1"/>
    <col min="14080" max="14080" width="36.3984375" customWidth="1"/>
    <col min="14082" max="14082" width="2.09765625" customWidth="1"/>
    <col min="14083" max="14083" width="8.59765625" customWidth="1"/>
    <col min="14084" max="14084" width="7.3984375" customWidth="1"/>
    <col min="14085" max="14085" width="8.69921875" customWidth="1"/>
    <col min="14086" max="14086" width="7.8984375" customWidth="1"/>
    <col min="14087" max="14087" width="10" customWidth="1"/>
    <col min="14088" max="14088" width="7.09765625" customWidth="1"/>
    <col min="14089" max="14089" width="8.59765625" customWidth="1"/>
    <col min="14090" max="14090" width="10" customWidth="1"/>
    <col min="14091" max="14091" width="1" customWidth="1"/>
    <col min="14092" max="14092" width="10.3984375" bestFit="1" customWidth="1"/>
    <col min="14336" max="14336" width="36.3984375" customWidth="1"/>
    <col min="14338" max="14338" width="2.09765625" customWidth="1"/>
    <col min="14339" max="14339" width="8.59765625" customWidth="1"/>
    <col min="14340" max="14340" width="7.3984375" customWidth="1"/>
    <col min="14341" max="14341" width="8.69921875" customWidth="1"/>
    <col min="14342" max="14342" width="7.8984375" customWidth="1"/>
    <col min="14343" max="14343" width="10" customWidth="1"/>
    <col min="14344" max="14344" width="7.09765625" customWidth="1"/>
    <col min="14345" max="14345" width="8.59765625" customWidth="1"/>
    <col min="14346" max="14346" width="10" customWidth="1"/>
    <col min="14347" max="14347" width="1" customWidth="1"/>
    <col min="14348" max="14348" width="10.3984375" bestFit="1" customWidth="1"/>
    <col min="14592" max="14592" width="36.3984375" customWidth="1"/>
    <col min="14594" max="14594" width="2.09765625" customWidth="1"/>
    <col min="14595" max="14595" width="8.59765625" customWidth="1"/>
    <col min="14596" max="14596" width="7.3984375" customWidth="1"/>
    <col min="14597" max="14597" width="8.69921875" customWidth="1"/>
    <col min="14598" max="14598" width="7.8984375" customWidth="1"/>
    <col min="14599" max="14599" width="10" customWidth="1"/>
    <col min="14600" max="14600" width="7.09765625" customWidth="1"/>
    <col min="14601" max="14601" width="8.59765625" customWidth="1"/>
    <col min="14602" max="14602" width="10" customWidth="1"/>
    <col min="14603" max="14603" width="1" customWidth="1"/>
    <col min="14604" max="14604" width="10.3984375" bestFit="1" customWidth="1"/>
    <col min="14848" max="14848" width="36.3984375" customWidth="1"/>
    <col min="14850" max="14850" width="2.09765625" customWidth="1"/>
    <col min="14851" max="14851" width="8.59765625" customWidth="1"/>
    <col min="14852" max="14852" width="7.3984375" customWidth="1"/>
    <col min="14853" max="14853" width="8.69921875" customWidth="1"/>
    <col min="14854" max="14854" width="7.8984375" customWidth="1"/>
    <col min="14855" max="14855" width="10" customWidth="1"/>
    <col min="14856" max="14856" width="7.09765625" customWidth="1"/>
    <col min="14857" max="14857" width="8.59765625" customWidth="1"/>
    <col min="14858" max="14858" width="10" customWidth="1"/>
    <col min="14859" max="14859" width="1" customWidth="1"/>
    <col min="14860" max="14860" width="10.3984375" bestFit="1" customWidth="1"/>
    <col min="15104" max="15104" width="36.3984375" customWidth="1"/>
    <col min="15106" max="15106" width="2.09765625" customWidth="1"/>
    <col min="15107" max="15107" width="8.59765625" customWidth="1"/>
    <col min="15108" max="15108" width="7.3984375" customWidth="1"/>
    <col min="15109" max="15109" width="8.69921875" customWidth="1"/>
    <col min="15110" max="15110" width="7.8984375" customWidth="1"/>
    <col min="15111" max="15111" width="10" customWidth="1"/>
    <col min="15112" max="15112" width="7.09765625" customWidth="1"/>
    <col min="15113" max="15113" width="8.59765625" customWidth="1"/>
    <col min="15114" max="15114" width="10" customWidth="1"/>
    <col min="15115" max="15115" width="1" customWidth="1"/>
    <col min="15116" max="15116" width="10.3984375" bestFit="1" customWidth="1"/>
    <col min="15360" max="15360" width="36.3984375" customWidth="1"/>
    <col min="15362" max="15362" width="2.09765625" customWidth="1"/>
    <col min="15363" max="15363" width="8.59765625" customWidth="1"/>
    <col min="15364" max="15364" width="7.3984375" customWidth="1"/>
    <col min="15365" max="15365" width="8.69921875" customWidth="1"/>
    <col min="15366" max="15366" width="7.8984375" customWidth="1"/>
    <col min="15367" max="15367" width="10" customWidth="1"/>
    <col min="15368" max="15368" width="7.09765625" customWidth="1"/>
    <col min="15369" max="15369" width="8.59765625" customWidth="1"/>
    <col min="15370" max="15370" width="10" customWidth="1"/>
    <col min="15371" max="15371" width="1" customWidth="1"/>
    <col min="15372" max="15372" width="10.3984375" bestFit="1" customWidth="1"/>
    <col min="15616" max="15616" width="36.3984375" customWidth="1"/>
    <col min="15618" max="15618" width="2.09765625" customWidth="1"/>
    <col min="15619" max="15619" width="8.59765625" customWidth="1"/>
    <col min="15620" max="15620" width="7.3984375" customWidth="1"/>
    <col min="15621" max="15621" width="8.69921875" customWidth="1"/>
    <col min="15622" max="15622" width="7.8984375" customWidth="1"/>
    <col min="15623" max="15623" width="10" customWidth="1"/>
    <col min="15624" max="15624" width="7.09765625" customWidth="1"/>
    <col min="15625" max="15625" width="8.59765625" customWidth="1"/>
    <col min="15626" max="15626" width="10" customWidth="1"/>
    <col min="15627" max="15627" width="1" customWidth="1"/>
    <col min="15628" max="15628" width="10.3984375" bestFit="1" customWidth="1"/>
    <col min="15872" max="15872" width="36.3984375" customWidth="1"/>
    <col min="15874" max="15874" width="2.09765625" customWidth="1"/>
    <col min="15875" max="15875" width="8.59765625" customWidth="1"/>
    <col min="15876" max="15876" width="7.3984375" customWidth="1"/>
    <col min="15877" max="15877" width="8.69921875" customWidth="1"/>
    <col min="15878" max="15878" width="7.8984375" customWidth="1"/>
    <col min="15879" max="15879" width="10" customWidth="1"/>
    <col min="15880" max="15880" width="7.09765625" customWidth="1"/>
    <col min="15881" max="15881" width="8.59765625" customWidth="1"/>
    <col min="15882" max="15882" width="10" customWidth="1"/>
    <col min="15883" max="15883" width="1" customWidth="1"/>
    <col min="15884" max="15884" width="10.3984375" bestFit="1" customWidth="1"/>
    <col min="16128" max="16128" width="36.3984375" customWidth="1"/>
    <col min="16130" max="16130" width="2.09765625" customWidth="1"/>
    <col min="16131" max="16131" width="8.59765625" customWidth="1"/>
    <col min="16132" max="16132" width="7.3984375" customWidth="1"/>
    <col min="16133" max="16133" width="8.69921875" customWidth="1"/>
    <col min="16134" max="16134" width="7.8984375" customWidth="1"/>
    <col min="16135" max="16135" width="10" customWidth="1"/>
    <col min="16136" max="16136" width="7.09765625" customWidth="1"/>
    <col min="16137" max="16137" width="8.59765625" customWidth="1"/>
    <col min="16138" max="16138" width="10" customWidth="1"/>
    <col min="16139" max="16139" width="1" customWidth="1"/>
    <col min="16140" max="16140" width="10.3984375" bestFit="1" customWidth="1"/>
  </cols>
  <sheetData>
    <row r="2" spans="1:14" x14ac:dyDescent="0.3">
      <c r="A2" s="221" t="s">
        <v>70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4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4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</row>
    <row r="5" spans="1:14" x14ac:dyDescent="0.3">
      <c r="A5" s="29" t="s">
        <v>9</v>
      </c>
      <c r="B5" s="75">
        <v>463355</v>
      </c>
      <c r="C5" s="120"/>
      <c r="D5" s="75">
        <v>85190</v>
      </c>
      <c r="E5" s="121">
        <f>D5/B5</f>
        <v>0.18385471183002233</v>
      </c>
      <c r="F5" s="75">
        <v>78025</v>
      </c>
      <c r="G5" s="121">
        <f>F5/B5</f>
        <v>0.16839140615726603</v>
      </c>
      <c r="H5" s="75">
        <v>253785</v>
      </c>
      <c r="I5" s="121">
        <f>H5/B5</f>
        <v>0.5477117976497502</v>
      </c>
      <c r="J5" s="75">
        <v>46340</v>
      </c>
      <c r="K5" s="122">
        <f>J5/B5</f>
        <v>0.10000971177606803</v>
      </c>
      <c r="L5" s="120"/>
      <c r="N5" s="124"/>
    </row>
    <row r="6" spans="1:14" x14ac:dyDescent="0.3">
      <c r="A6" s="8" t="s">
        <v>10</v>
      </c>
      <c r="B6" s="81">
        <v>440600</v>
      </c>
      <c r="C6" s="82"/>
      <c r="D6" s="85">
        <v>79110</v>
      </c>
      <c r="E6" s="161">
        <f t="shared" ref="E6:E36" si="0">D6/B6</f>
        <v>0.17955061280072629</v>
      </c>
      <c r="F6" s="80">
        <v>74735</v>
      </c>
      <c r="G6" s="161">
        <f t="shared" ref="G6:G36" si="1">F6/B6</f>
        <v>0.16962097140263277</v>
      </c>
      <c r="H6" s="83">
        <v>241530</v>
      </c>
      <c r="I6" s="161">
        <f t="shared" ref="I6:I36" si="2">H6/B6</f>
        <v>0.54818429414434866</v>
      </c>
      <c r="J6" s="83">
        <v>45195</v>
      </c>
      <c r="K6" s="161">
        <f t="shared" ref="K6:K36" si="3">J6/B6</f>
        <v>0.1025760326827054</v>
      </c>
      <c r="L6" s="125"/>
      <c r="N6" s="127"/>
    </row>
    <row r="7" spans="1:14" x14ac:dyDescent="0.3">
      <c r="A7" s="8" t="s">
        <v>11</v>
      </c>
      <c r="B7" s="81">
        <v>13745</v>
      </c>
      <c r="C7" s="82"/>
      <c r="D7" s="85">
        <v>3360</v>
      </c>
      <c r="E7" s="161">
        <f t="shared" si="0"/>
        <v>0.24445252819206983</v>
      </c>
      <c r="F7" s="80">
        <v>2425</v>
      </c>
      <c r="G7" s="161">
        <f t="shared" si="1"/>
        <v>0.17642779192433614</v>
      </c>
      <c r="H7" s="83">
        <v>7290</v>
      </c>
      <c r="I7" s="161">
        <f t="shared" si="2"/>
        <v>0.53037468170243729</v>
      </c>
      <c r="J7" s="83">
        <v>680</v>
      </c>
      <c r="K7" s="161">
        <f t="shared" si="3"/>
        <v>4.9472535467442708E-2</v>
      </c>
      <c r="L7" s="125"/>
      <c r="N7" s="127"/>
    </row>
    <row r="8" spans="1:14" x14ac:dyDescent="0.3">
      <c r="A8" s="8" t="s">
        <v>12</v>
      </c>
      <c r="B8" s="81">
        <v>9010</v>
      </c>
      <c r="C8" s="82"/>
      <c r="D8" s="85">
        <v>2725</v>
      </c>
      <c r="E8" s="161">
        <f t="shared" si="0"/>
        <v>0.30244173140954494</v>
      </c>
      <c r="F8" s="80">
        <v>860</v>
      </c>
      <c r="G8" s="161">
        <f t="shared" si="1"/>
        <v>9.5449500554938962E-2</v>
      </c>
      <c r="H8" s="83">
        <v>4965</v>
      </c>
      <c r="I8" s="161">
        <f t="shared" si="2"/>
        <v>0.55105438401775808</v>
      </c>
      <c r="J8" s="83">
        <v>460</v>
      </c>
      <c r="K8" s="161">
        <f t="shared" si="3"/>
        <v>5.1054384017758046E-2</v>
      </c>
      <c r="L8" s="125"/>
      <c r="N8" s="127"/>
    </row>
    <row r="9" spans="1:14" x14ac:dyDescent="0.3">
      <c r="A9" s="36" t="s">
        <v>13</v>
      </c>
      <c r="B9" s="92">
        <v>95755</v>
      </c>
      <c r="C9" s="93"/>
      <c r="D9" s="162">
        <v>23915</v>
      </c>
      <c r="E9" s="163">
        <f t="shared" si="0"/>
        <v>0.24975197117643988</v>
      </c>
      <c r="F9" s="162">
        <v>13160</v>
      </c>
      <c r="G9" s="163">
        <f t="shared" si="1"/>
        <v>0.13743407654952744</v>
      </c>
      <c r="H9" s="164">
        <v>51360</v>
      </c>
      <c r="I9" s="163">
        <f t="shared" si="2"/>
        <v>0.53636885802307976</v>
      </c>
      <c r="J9" s="164">
        <v>7280</v>
      </c>
      <c r="K9" s="163">
        <f t="shared" si="3"/>
        <v>7.6027361495483267E-2</v>
      </c>
      <c r="L9" s="76"/>
      <c r="N9" s="127"/>
    </row>
    <row r="10" spans="1:14" x14ac:dyDescent="0.3">
      <c r="A10" s="19" t="s">
        <v>14</v>
      </c>
      <c r="B10" s="98">
        <v>20465</v>
      </c>
      <c r="C10" s="120"/>
      <c r="D10" s="166">
        <v>5300</v>
      </c>
      <c r="E10" s="131">
        <f t="shared" si="0"/>
        <v>0.25897874419741024</v>
      </c>
      <c r="F10" s="166">
        <v>3575</v>
      </c>
      <c r="G10" s="131">
        <f t="shared" si="1"/>
        <v>0.17468849254825311</v>
      </c>
      <c r="H10" s="166">
        <v>10600</v>
      </c>
      <c r="I10" s="131">
        <f t="shared" si="2"/>
        <v>0.51795748839482048</v>
      </c>
      <c r="J10" s="166">
        <v>1000</v>
      </c>
      <c r="K10" s="131">
        <f t="shared" si="3"/>
        <v>4.8863913999511357E-2</v>
      </c>
      <c r="L10" s="120"/>
      <c r="N10" s="127"/>
    </row>
    <row r="11" spans="1:14" x14ac:dyDescent="0.3">
      <c r="A11" s="8" t="s">
        <v>15</v>
      </c>
      <c r="B11" s="81">
        <v>650</v>
      </c>
      <c r="C11" s="82"/>
      <c r="D11" s="85">
        <v>165</v>
      </c>
      <c r="E11" s="161">
        <f t="shared" si="0"/>
        <v>0.25384615384615383</v>
      </c>
      <c r="F11" s="80">
        <v>60</v>
      </c>
      <c r="G11" s="161">
        <f t="shared" si="1"/>
        <v>9.2307692307692313E-2</v>
      </c>
      <c r="H11" s="83">
        <v>340</v>
      </c>
      <c r="I11" s="161">
        <f t="shared" si="2"/>
        <v>0.52307692307692311</v>
      </c>
      <c r="J11" s="83">
        <v>75</v>
      </c>
      <c r="K11" s="161">
        <f t="shared" si="3"/>
        <v>0.11538461538461539</v>
      </c>
      <c r="L11" s="125"/>
      <c r="N11" s="127"/>
    </row>
    <row r="12" spans="1:14" x14ac:dyDescent="0.3">
      <c r="A12" s="8" t="s">
        <v>16</v>
      </c>
      <c r="B12" s="81">
        <v>3715</v>
      </c>
      <c r="C12" s="82"/>
      <c r="D12" s="85">
        <v>1055</v>
      </c>
      <c r="E12" s="161">
        <f t="shared" si="0"/>
        <v>0.28398384925975773</v>
      </c>
      <c r="F12" s="80">
        <v>400</v>
      </c>
      <c r="G12" s="161">
        <f t="shared" si="1"/>
        <v>0.10767160161507403</v>
      </c>
      <c r="H12" s="83">
        <v>2145</v>
      </c>
      <c r="I12" s="161">
        <f t="shared" si="2"/>
        <v>0.57738896366083448</v>
      </c>
      <c r="J12" s="83">
        <v>100</v>
      </c>
      <c r="K12" s="161">
        <f t="shared" si="3"/>
        <v>2.6917900403768506E-2</v>
      </c>
      <c r="L12" s="125"/>
      <c r="N12" s="127"/>
    </row>
    <row r="13" spans="1:14" x14ac:dyDescent="0.3">
      <c r="A13" s="8" t="s">
        <v>17</v>
      </c>
      <c r="B13" s="81">
        <v>290</v>
      </c>
      <c r="C13" s="82"/>
      <c r="D13" s="85">
        <v>55</v>
      </c>
      <c r="E13" s="161">
        <f t="shared" si="0"/>
        <v>0.18965517241379309</v>
      </c>
      <c r="F13" s="80">
        <v>55</v>
      </c>
      <c r="G13" s="161">
        <f t="shared" si="1"/>
        <v>0.18965517241379309</v>
      </c>
      <c r="H13" s="83">
        <v>165</v>
      </c>
      <c r="I13" s="161">
        <f t="shared" si="2"/>
        <v>0.56896551724137934</v>
      </c>
      <c r="J13" s="83">
        <v>20</v>
      </c>
      <c r="K13" s="161">
        <f t="shared" si="3"/>
        <v>6.8965517241379309E-2</v>
      </c>
      <c r="L13" s="125"/>
      <c r="N13" s="127"/>
    </row>
    <row r="14" spans="1:14" x14ac:dyDescent="0.3">
      <c r="A14" s="8" t="s">
        <v>18</v>
      </c>
      <c r="B14" s="81">
        <v>70</v>
      </c>
      <c r="C14" s="82"/>
      <c r="D14" s="85">
        <v>15</v>
      </c>
      <c r="E14" s="161">
        <f t="shared" si="0"/>
        <v>0.21428571428571427</v>
      </c>
      <c r="F14" s="80">
        <v>5</v>
      </c>
      <c r="G14" s="161">
        <f t="shared" si="1"/>
        <v>7.1428571428571425E-2</v>
      </c>
      <c r="H14" s="83">
        <v>45</v>
      </c>
      <c r="I14" s="161">
        <f t="shared" si="2"/>
        <v>0.6428571428571429</v>
      </c>
      <c r="J14" s="83">
        <v>15</v>
      </c>
      <c r="K14" s="161">
        <f t="shared" si="3"/>
        <v>0.21428571428571427</v>
      </c>
      <c r="L14" s="125"/>
      <c r="N14" s="127"/>
    </row>
    <row r="15" spans="1:14" x14ac:dyDescent="0.3">
      <c r="A15" s="8" t="s">
        <v>19</v>
      </c>
      <c r="B15" s="81">
        <v>2390</v>
      </c>
      <c r="C15" s="82"/>
      <c r="D15" s="85">
        <v>590</v>
      </c>
      <c r="E15" s="161">
        <f t="shared" si="0"/>
        <v>0.24686192468619247</v>
      </c>
      <c r="F15" s="80">
        <v>350</v>
      </c>
      <c r="G15" s="161">
        <f t="shared" si="1"/>
        <v>0.14644351464435146</v>
      </c>
      <c r="H15" s="83">
        <v>1310</v>
      </c>
      <c r="I15" s="161">
        <f t="shared" si="2"/>
        <v>0.54811715481171552</v>
      </c>
      <c r="J15" s="83">
        <v>130</v>
      </c>
      <c r="K15" s="161">
        <f t="shared" si="3"/>
        <v>5.4393305439330547E-2</v>
      </c>
      <c r="L15" s="125"/>
      <c r="N15" s="127"/>
    </row>
    <row r="16" spans="1:14" x14ac:dyDescent="0.3">
      <c r="A16" s="8" t="s">
        <v>20</v>
      </c>
      <c r="B16" s="81">
        <v>3590</v>
      </c>
      <c r="C16" s="82"/>
      <c r="D16" s="85">
        <v>970</v>
      </c>
      <c r="E16" s="161">
        <f t="shared" si="0"/>
        <v>0.27019498607242337</v>
      </c>
      <c r="F16" s="80">
        <v>505</v>
      </c>
      <c r="G16" s="161">
        <f t="shared" si="1"/>
        <v>0.14066852367688024</v>
      </c>
      <c r="H16" s="83">
        <v>1890</v>
      </c>
      <c r="I16" s="161">
        <f t="shared" si="2"/>
        <v>0.52646239554317553</v>
      </c>
      <c r="J16" s="83">
        <v>230</v>
      </c>
      <c r="K16" s="161">
        <f t="shared" si="3"/>
        <v>6.4066852367688026E-2</v>
      </c>
      <c r="L16" s="125"/>
      <c r="N16" s="127"/>
    </row>
    <row r="17" spans="1:14" x14ac:dyDescent="0.3">
      <c r="A17" s="8" t="s">
        <v>21</v>
      </c>
      <c r="B17" s="81">
        <v>2715</v>
      </c>
      <c r="C17" s="82"/>
      <c r="D17" s="85">
        <v>395</v>
      </c>
      <c r="E17" s="161">
        <f t="shared" si="0"/>
        <v>0.14548802946593001</v>
      </c>
      <c r="F17" s="80">
        <v>1225</v>
      </c>
      <c r="G17" s="161">
        <f t="shared" si="1"/>
        <v>0.45119705340699817</v>
      </c>
      <c r="H17" s="83">
        <v>1005</v>
      </c>
      <c r="I17" s="161">
        <f t="shared" si="2"/>
        <v>0.37016574585635359</v>
      </c>
      <c r="J17" s="83">
        <v>85</v>
      </c>
      <c r="K17" s="161">
        <f t="shared" si="3"/>
        <v>3.1307550644567222E-2</v>
      </c>
      <c r="L17" s="125"/>
      <c r="N17" s="127"/>
    </row>
    <row r="18" spans="1:14" x14ac:dyDescent="0.3">
      <c r="A18" s="8" t="s">
        <v>22</v>
      </c>
      <c r="B18" s="81">
        <v>3310</v>
      </c>
      <c r="C18" s="82"/>
      <c r="D18" s="85">
        <v>1080</v>
      </c>
      <c r="E18" s="161">
        <f t="shared" si="0"/>
        <v>0.32628398791540786</v>
      </c>
      <c r="F18" s="80">
        <v>520</v>
      </c>
      <c r="G18" s="161">
        <f t="shared" si="1"/>
        <v>0.15709969788519637</v>
      </c>
      <c r="H18" s="83">
        <v>1625</v>
      </c>
      <c r="I18" s="161">
        <f t="shared" si="2"/>
        <v>0.49093655589123869</v>
      </c>
      <c r="J18" s="83">
        <v>80</v>
      </c>
      <c r="K18" s="161">
        <f t="shared" si="3"/>
        <v>2.4169184290030211E-2</v>
      </c>
      <c r="L18" s="125"/>
      <c r="N18" s="127"/>
    </row>
    <row r="19" spans="1:14" x14ac:dyDescent="0.3">
      <c r="A19" s="8" t="s">
        <v>23</v>
      </c>
      <c r="B19" s="81">
        <v>3745</v>
      </c>
      <c r="C19" s="82"/>
      <c r="D19" s="85">
        <v>965</v>
      </c>
      <c r="E19" s="161">
        <f t="shared" si="0"/>
        <v>0.2576769025367156</v>
      </c>
      <c r="F19" s="80">
        <v>445</v>
      </c>
      <c r="G19" s="161">
        <f t="shared" si="1"/>
        <v>0.11882510013351134</v>
      </c>
      <c r="H19" s="83">
        <v>2070</v>
      </c>
      <c r="I19" s="161">
        <f t="shared" si="2"/>
        <v>0.55273698264352467</v>
      </c>
      <c r="J19" s="83">
        <v>265</v>
      </c>
      <c r="K19" s="161">
        <f t="shared" si="3"/>
        <v>7.0761014686248333E-2</v>
      </c>
      <c r="L19" s="125"/>
      <c r="N19" s="127"/>
    </row>
    <row r="20" spans="1:14" x14ac:dyDescent="0.3">
      <c r="A20" s="20" t="s">
        <v>24</v>
      </c>
      <c r="B20" s="101">
        <v>20565</v>
      </c>
      <c r="C20" s="120"/>
      <c r="D20" s="167">
        <v>4235</v>
      </c>
      <c r="E20" s="134">
        <f t="shared" si="0"/>
        <v>0.20593240943350352</v>
      </c>
      <c r="F20" s="168">
        <v>3100</v>
      </c>
      <c r="G20" s="134">
        <f t="shared" si="1"/>
        <v>0.15074155117918794</v>
      </c>
      <c r="H20" s="168">
        <v>11120</v>
      </c>
      <c r="I20" s="134">
        <f t="shared" si="2"/>
        <v>0.54072453197179671</v>
      </c>
      <c r="J20" s="168">
        <v>2120</v>
      </c>
      <c r="K20" s="134">
        <f t="shared" si="3"/>
        <v>0.10308777048383175</v>
      </c>
      <c r="L20" s="120"/>
      <c r="N20" s="127"/>
    </row>
    <row r="21" spans="1:14" x14ac:dyDescent="0.3">
      <c r="A21" s="8" t="s">
        <v>25</v>
      </c>
      <c r="B21" s="81">
        <v>2725</v>
      </c>
      <c r="C21" s="82"/>
      <c r="D21" s="85">
        <v>470</v>
      </c>
      <c r="E21" s="161">
        <f t="shared" si="0"/>
        <v>0.1724770642201835</v>
      </c>
      <c r="F21" s="80">
        <v>455</v>
      </c>
      <c r="G21" s="161">
        <f t="shared" si="1"/>
        <v>0.16697247706422019</v>
      </c>
      <c r="H21" s="83">
        <v>1505</v>
      </c>
      <c r="I21" s="161">
        <f t="shared" si="2"/>
        <v>0.55229357798165135</v>
      </c>
      <c r="J21" s="83">
        <v>310</v>
      </c>
      <c r="K21" s="161">
        <f t="shared" si="3"/>
        <v>0.11376146788990826</v>
      </c>
      <c r="L21" s="125"/>
      <c r="N21" s="127"/>
    </row>
    <row r="22" spans="1:14" x14ac:dyDescent="0.3">
      <c r="A22" s="8" t="s">
        <v>26</v>
      </c>
      <c r="B22" s="81">
        <v>3665</v>
      </c>
      <c r="C22" s="82"/>
      <c r="D22" s="85">
        <v>955</v>
      </c>
      <c r="E22" s="161">
        <f t="shared" si="0"/>
        <v>0.26057298772169168</v>
      </c>
      <c r="F22" s="80">
        <v>395</v>
      </c>
      <c r="G22" s="161">
        <f t="shared" si="1"/>
        <v>0.1077762619372442</v>
      </c>
      <c r="H22" s="83">
        <v>2060</v>
      </c>
      <c r="I22" s="161">
        <f t="shared" si="2"/>
        <v>0.56207366984993179</v>
      </c>
      <c r="J22" s="83">
        <v>240</v>
      </c>
      <c r="K22" s="161">
        <f t="shared" si="3"/>
        <v>6.5484311050477487E-2</v>
      </c>
      <c r="L22" s="125"/>
      <c r="N22" s="127"/>
    </row>
    <row r="23" spans="1:14" x14ac:dyDescent="0.3">
      <c r="A23" s="8" t="s">
        <v>27</v>
      </c>
      <c r="B23" s="81">
        <v>3800</v>
      </c>
      <c r="C23" s="82"/>
      <c r="D23" s="85">
        <v>805</v>
      </c>
      <c r="E23" s="161">
        <f t="shared" si="0"/>
        <v>0.21184210526315789</v>
      </c>
      <c r="F23" s="80">
        <v>540</v>
      </c>
      <c r="G23" s="161">
        <f t="shared" si="1"/>
        <v>0.14210526315789473</v>
      </c>
      <c r="H23" s="83">
        <v>2075</v>
      </c>
      <c r="I23" s="161">
        <f t="shared" si="2"/>
        <v>0.54605263157894735</v>
      </c>
      <c r="J23" s="83">
        <v>370</v>
      </c>
      <c r="K23" s="161">
        <f t="shared" si="3"/>
        <v>9.7368421052631576E-2</v>
      </c>
      <c r="L23" s="125"/>
      <c r="N23" s="127"/>
    </row>
    <row r="24" spans="1:14" x14ac:dyDescent="0.3">
      <c r="A24" s="8" t="s">
        <v>28</v>
      </c>
      <c r="B24" s="81">
        <v>2415</v>
      </c>
      <c r="C24" s="82"/>
      <c r="D24" s="85">
        <v>510</v>
      </c>
      <c r="E24" s="161">
        <f t="shared" si="0"/>
        <v>0.21118012422360249</v>
      </c>
      <c r="F24" s="80">
        <v>390</v>
      </c>
      <c r="G24" s="161">
        <f t="shared" si="1"/>
        <v>0.16149068322981366</v>
      </c>
      <c r="H24" s="83">
        <v>1315</v>
      </c>
      <c r="I24" s="161">
        <f t="shared" si="2"/>
        <v>0.54451345755693581</v>
      </c>
      <c r="J24" s="83">
        <v>195</v>
      </c>
      <c r="K24" s="161">
        <f t="shared" si="3"/>
        <v>8.0745341614906832E-2</v>
      </c>
      <c r="L24" s="125"/>
      <c r="N24" s="127"/>
    </row>
    <row r="25" spans="1:14" x14ac:dyDescent="0.3">
      <c r="A25" s="8" t="s">
        <v>29</v>
      </c>
      <c r="B25" s="81">
        <v>3165</v>
      </c>
      <c r="C25" s="82"/>
      <c r="D25" s="85">
        <v>485</v>
      </c>
      <c r="E25" s="161">
        <f t="shared" si="0"/>
        <v>0.15323854660347552</v>
      </c>
      <c r="F25" s="80">
        <v>540</v>
      </c>
      <c r="G25" s="161">
        <f t="shared" si="1"/>
        <v>0.17061611374407584</v>
      </c>
      <c r="H25" s="83">
        <v>1650</v>
      </c>
      <c r="I25" s="161">
        <f t="shared" si="2"/>
        <v>0.52132701421800953</v>
      </c>
      <c r="J25" s="83">
        <v>495</v>
      </c>
      <c r="K25" s="161">
        <f t="shared" si="3"/>
        <v>0.15639810426540285</v>
      </c>
      <c r="L25" s="125"/>
      <c r="N25" s="127"/>
    </row>
    <row r="26" spans="1:14" x14ac:dyDescent="0.3">
      <c r="A26" s="8" t="s">
        <v>30</v>
      </c>
      <c r="B26" s="81">
        <v>1715</v>
      </c>
      <c r="C26" s="82"/>
      <c r="D26" s="85">
        <v>300</v>
      </c>
      <c r="E26" s="161">
        <f t="shared" si="0"/>
        <v>0.1749271137026239</v>
      </c>
      <c r="F26" s="80">
        <v>275</v>
      </c>
      <c r="G26" s="161">
        <f t="shared" si="1"/>
        <v>0.16034985422740525</v>
      </c>
      <c r="H26" s="83">
        <v>960</v>
      </c>
      <c r="I26" s="161">
        <f t="shared" si="2"/>
        <v>0.55976676384839652</v>
      </c>
      <c r="J26" s="83">
        <v>195</v>
      </c>
      <c r="K26" s="161">
        <f t="shared" si="3"/>
        <v>0.11370262390670553</v>
      </c>
      <c r="L26" s="125"/>
      <c r="N26" s="127"/>
    </row>
    <row r="27" spans="1:14" x14ac:dyDescent="0.3">
      <c r="A27" s="8" t="s">
        <v>31</v>
      </c>
      <c r="B27" s="81">
        <v>1490</v>
      </c>
      <c r="C27" s="82"/>
      <c r="D27" s="85">
        <v>375</v>
      </c>
      <c r="E27" s="161">
        <f t="shared" si="0"/>
        <v>0.25167785234899331</v>
      </c>
      <c r="F27" s="80">
        <v>220</v>
      </c>
      <c r="G27" s="161">
        <f t="shared" si="1"/>
        <v>0.1476510067114094</v>
      </c>
      <c r="H27" s="83">
        <v>780</v>
      </c>
      <c r="I27" s="161">
        <f t="shared" si="2"/>
        <v>0.52348993288590606</v>
      </c>
      <c r="J27" s="83">
        <v>125</v>
      </c>
      <c r="K27" s="161">
        <f t="shared" si="3"/>
        <v>8.3892617449664433E-2</v>
      </c>
      <c r="L27" s="125"/>
      <c r="N27" s="127"/>
    </row>
    <row r="28" spans="1:14" x14ac:dyDescent="0.3">
      <c r="A28" s="8" t="s">
        <v>32</v>
      </c>
      <c r="B28" s="81">
        <v>1585</v>
      </c>
      <c r="C28" s="82"/>
      <c r="D28" s="85">
        <v>330</v>
      </c>
      <c r="E28" s="161">
        <f t="shared" si="0"/>
        <v>0.20820189274447951</v>
      </c>
      <c r="F28" s="80">
        <v>290</v>
      </c>
      <c r="G28" s="161">
        <f t="shared" si="1"/>
        <v>0.18296529968454259</v>
      </c>
      <c r="H28" s="83">
        <v>750</v>
      </c>
      <c r="I28" s="161">
        <f t="shared" si="2"/>
        <v>0.47318611987381703</v>
      </c>
      <c r="J28" s="83">
        <v>215</v>
      </c>
      <c r="K28" s="161">
        <f t="shared" si="3"/>
        <v>0.13564668769716087</v>
      </c>
      <c r="L28" s="125"/>
      <c r="N28" s="127"/>
    </row>
    <row r="29" spans="1:14" x14ac:dyDescent="0.3">
      <c r="A29" s="41" t="s">
        <v>39</v>
      </c>
      <c r="B29" s="103">
        <v>6770</v>
      </c>
      <c r="C29" s="120"/>
      <c r="D29" s="169">
        <v>1530</v>
      </c>
      <c r="E29" s="137">
        <f t="shared" si="0"/>
        <v>0.22599704579025109</v>
      </c>
      <c r="F29" s="169">
        <v>920</v>
      </c>
      <c r="G29" s="137">
        <f t="shared" si="1"/>
        <v>0.13589364844903989</v>
      </c>
      <c r="H29" s="169">
        <v>3635</v>
      </c>
      <c r="I29" s="137">
        <f t="shared" si="2"/>
        <v>0.53692762186115217</v>
      </c>
      <c r="J29" s="170">
        <v>695</v>
      </c>
      <c r="K29" s="137">
        <f t="shared" si="3"/>
        <v>0.10265878877400296</v>
      </c>
      <c r="L29" s="120"/>
      <c r="N29" s="127"/>
    </row>
    <row r="30" spans="1:14" x14ac:dyDescent="0.3">
      <c r="A30" s="8" t="s">
        <v>33</v>
      </c>
      <c r="B30" s="81">
        <v>1025</v>
      </c>
      <c r="C30" s="82"/>
      <c r="D30" s="85">
        <v>230</v>
      </c>
      <c r="E30" s="161">
        <f t="shared" si="0"/>
        <v>0.22439024390243903</v>
      </c>
      <c r="F30" s="80">
        <v>155</v>
      </c>
      <c r="G30" s="161">
        <f t="shared" si="1"/>
        <v>0.15121951219512195</v>
      </c>
      <c r="H30" s="83">
        <v>510</v>
      </c>
      <c r="I30" s="161">
        <f t="shared" si="2"/>
        <v>0.4975609756097561</v>
      </c>
      <c r="J30" s="83">
        <v>110</v>
      </c>
      <c r="K30" s="161">
        <f t="shared" si="3"/>
        <v>0.10731707317073171</v>
      </c>
      <c r="L30" s="125"/>
      <c r="N30" s="127"/>
    </row>
    <row r="31" spans="1:14" x14ac:dyDescent="0.3">
      <c r="A31" s="8" t="s">
        <v>34</v>
      </c>
      <c r="B31" s="81">
        <v>1070</v>
      </c>
      <c r="C31" s="82"/>
      <c r="D31" s="85">
        <v>245</v>
      </c>
      <c r="E31" s="161">
        <f t="shared" si="0"/>
        <v>0.22897196261682243</v>
      </c>
      <c r="F31" s="80">
        <v>120</v>
      </c>
      <c r="G31" s="161">
        <f t="shared" si="1"/>
        <v>0.11214953271028037</v>
      </c>
      <c r="H31" s="83">
        <v>630</v>
      </c>
      <c r="I31" s="161">
        <f t="shared" si="2"/>
        <v>0.58878504672897192</v>
      </c>
      <c r="J31" s="83">
        <v>90</v>
      </c>
      <c r="K31" s="161">
        <f t="shared" si="3"/>
        <v>8.4112149532710276E-2</v>
      </c>
      <c r="L31" s="125"/>
      <c r="N31" s="127"/>
    </row>
    <row r="32" spans="1:14" x14ac:dyDescent="0.3">
      <c r="A32" s="8" t="s">
        <v>35</v>
      </c>
      <c r="B32" s="81">
        <v>480</v>
      </c>
      <c r="C32" s="82"/>
      <c r="D32" s="85">
        <v>105</v>
      </c>
      <c r="E32" s="161">
        <f t="shared" si="0"/>
        <v>0.21875</v>
      </c>
      <c r="F32" s="80">
        <v>80</v>
      </c>
      <c r="G32" s="161">
        <f t="shared" si="1"/>
        <v>0.16666666666666666</v>
      </c>
      <c r="H32" s="83">
        <v>260</v>
      </c>
      <c r="I32" s="161">
        <f t="shared" si="2"/>
        <v>0.54166666666666663</v>
      </c>
      <c r="J32" s="83">
        <v>55</v>
      </c>
      <c r="K32" s="161">
        <f t="shared" si="3"/>
        <v>0.11458333333333333</v>
      </c>
      <c r="L32" s="125"/>
      <c r="N32" s="127"/>
    </row>
    <row r="33" spans="1:14" x14ac:dyDescent="0.3">
      <c r="A33" s="8" t="s">
        <v>36</v>
      </c>
      <c r="B33" s="81">
        <v>895</v>
      </c>
      <c r="C33" s="82"/>
      <c r="D33" s="85">
        <v>140</v>
      </c>
      <c r="E33" s="161">
        <f t="shared" si="0"/>
        <v>0.15642458100558659</v>
      </c>
      <c r="F33" s="80">
        <v>125</v>
      </c>
      <c r="G33" s="161">
        <f t="shared" si="1"/>
        <v>0.13966480446927373</v>
      </c>
      <c r="H33" s="83">
        <v>495</v>
      </c>
      <c r="I33" s="161">
        <f t="shared" si="2"/>
        <v>0.55307262569832405</v>
      </c>
      <c r="J33" s="83">
        <v>125</v>
      </c>
      <c r="K33" s="161">
        <f t="shared" si="3"/>
        <v>0.13966480446927373</v>
      </c>
      <c r="L33" s="125"/>
      <c r="N33" s="127"/>
    </row>
    <row r="34" spans="1:14" x14ac:dyDescent="0.3">
      <c r="A34" s="8" t="s">
        <v>37</v>
      </c>
      <c r="B34" s="81">
        <v>1410</v>
      </c>
      <c r="C34" s="82"/>
      <c r="D34" s="85">
        <v>305</v>
      </c>
      <c r="E34" s="161">
        <f t="shared" si="0"/>
        <v>0.21631205673758866</v>
      </c>
      <c r="F34" s="80">
        <v>185</v>
      </c>
      <c r="G34" s="161">
        <f t="shared" si="1"/>
        <v>0.13120567375886524</v>
      </c>
      <c r="H34" s="83">
        <v>750</v>
      </c>
      <c r="I34" s="161">
        <f t="shared" si="2"/>
        <v>0.53191489361702127</v>
      </c>
      <c r="J34" s="83">
        <v>150</v>
      </c>
      <c r="K34" s="161">
        <f t="shared" si="3"/>
        <v>0.10638297872340426</v>
      </c>
      <c r="L34" s="125"/>
      <c r="N34" s="127"/>
    </row>
    <row r="35" spans="1:14" x14ac:dyDescent="0.3">
      <c r="A35" s="8" t="s">
        <v>38</v>
      </c>
      <c r="B35" s="81">
        <v>1890</v>
      </c>
      <c r="C35" s="82"/>
      <c r="D35" s="85">
        <v>490</v>
      </c>
      <c r="E35" s="161">
        <f t="shared" si="0"/>
        <v>0.25925925925925924</v>
      </c>
      <c r="F35" s="80">
        <v>245</v>
      </c>
      <c r="G35" s="161">
        <f t="shared" si="1"/>
        <v>0.12962962962962962</v>
      </c>
      <c r="H35" s="83">
        <v>980</v>
      </c>
      <c r="I35" s="161">
        <f t="shared" si="2"/>
        <v>0.51851851851851849</v>
      </c>
      <c r="J35" s="83">
        <v>185</v>
      </c>
      <c r="K35" s="161">
        <f t="shared" si="3"/>
        <v>9.7883597883597878E-2</v>
      </c>
      <c r="L35" s="125"/>
      <c r="N35" s="127"/>
    </row>
    <row r="36" spans="1:14" x14ac:dyDescent="0.3">
      <c r="A36" s="44" t="s">
        <v>40</v>
      </c>
      <c r="B36" s="105">
        <v>606915</v>
      </c>
      <c r="C36" s="120"/>
      <c r="D36" s="171">
        <v>120175</v>
      </c>
      <c r="E36" s="140">
        <f t="shared" si="0"/>
        <v>0.19800960595800071</v>
      </c>
      <c r="F36" s="171">
        <v>98785</v>
      </c>
      <c r="G36" s="140">
        <f t="shared" si="1"/>
        <v>0.16276579092624174</v>
      </c>
      <c r="H36" s="171">
        <v>330525</v>
      </c>
      <c r="I36" s="140">
        <f t="shared" si="2"/>
        <v>0.54459850226143691</v>
      </c>
      <c r="J36" s="171">
        <f t="shared" ref="J36" si="4">J5+J9+J10+J20+J29</f>
        <v>57435</v>
      </c>
      <c r="K36" s="140">
        <f t="shared" si="3"/>
        <v>9.4634339240256049E-2</v>
      </c>
      <c r="L36" s="120"/>
      <c r="N36" s="124"/>
    </row>
    <row r="37" spans="1:14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N37" s="124"/>
    </row>
    <row r="38" spans="1:14" x14ac:dyDescent="0.3">
      <c r="A38" s="45" t="s">
        <v>42</v>
      </c>
      <c r="B38" s="55"/>
      <c r="C38" s="145"/>
      <c r="D38" s="55"/>
      <c r="E38" s="146"/>
      <c r="F38" s="55"/>
      <c r="G38" s="48"/>
      <c r="H38" s="55"/>
      <c r="I38" s="48"/>
      <c r="J38" s="55"/>
      <c r="K38" s="147"/>
      <c r="L38" s="145"/>
      <c r="N38" s="124"/>
    </row>
    <row r="39" spans="1:14" x14ac:dyDescent="0.3">
      <c r="A39" s="46" t="s">
        <v>43</v>
      </c>
      <c r="B39" s="59"/>
      <c r="C39" s="149"/>
      <c r="D39" s="59"/>
      <c r="E39" s="150"/>
      <c r="F39" s="59"/>
      <c r="G39" s="50"/>
      <c r="H39" s="59"/>
      <c r="I39" s="50"/>
      <c r="J39" s="59"/>
      <c r="K39" s="151"/>
      <c r="L39" s="149"/>
    </row>
    <row r="40" spans="1:14" x14ac:dyDescent="0.3">
      <c r="A40" s="47" t="s">
        <v>44</v>
      </c>
      <c r="B40" s="60"/>
      <c r="C40" s="153"/>
      <c r="D40" s="61"/>
      <c r="E40" s="154"/>
      <c r="F40" s="61"/>
      <c r="G40" s="52"/>
      <c r="H40" s="61"/>
      <c r="I40" s="52"/>
      <c r="J40" s="61"/>
      <c r="K40" s="155"/>
      <c r="L40" s="156"/>
    </row>
    <row r="41" spans="1:14" x14ac:dyDescent="0.3">
      <c r="A41" s="64" t="s">
        <v>64</v>
      </c>
    </row>
    <row r="42" spans="1:14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M1" sqref="M1:M1048576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256" max="256" width="36.3984375" customWidth="1"/>
    <col min="258" max="258" width="2.09765625" customWidth="1"/>
    <col min="259" max="259" width="8.59765625" customWidth="1"/>
    <col min="260" max="260" width="7.3984375" customWidth="1"/>
    <col min="261" max="261" width="8.69921875" customWidth="1"/>
    <col min="262" max="262" width="7.8984375" customWidth="1"/>
    <col min="263" max="263" width="10" customWidth="1"/>
    <col min="264" max="264" width="7.09765625" customWidth="1"/>
    <col min="265" max="265" width="8.59765625" customWidth="1"/>
    <col min="266" max="266" width="10" customWidth="1"/>
    <col min="267" max="267" width="1" customWidth="1"/>
    <col min="268" max="268" width="10.3984375" bestFit="1" customWidth="1"/>
    <col min="512" max="512" width="36.3984375" customWidth="1"/>
    <col min="514" max="514" width="2.09765625" customWidth="1"/>
    <col min="515" max="515" width="8.59765625" customWidth="1"/>
    <col min="516" max="516" width="7.3984375" customWidth="1"/>
    <col min="517" max="517" width="8.69921875" customWidth="1"/>
    <col min="518" max="518" width="7.8984375" customWidth="1"/>
    <col min="519" max="519" width="10" customWidth="1"/>
    <col min="520" max="520" width="7.09765625" customWidth="1"/>
    <col min="521" max="521" width="8.59765625" customWidth="1"/>
    <col min="522" max="522" width="10" customWidth="1"/>
    <col min="523" max="523" width="1" customWidth="1"/>
    <col min="524" max="524" width="10.3984375" bestFit="1" customWidth="1"/>
    <col min="768" max="768" width="36.3984375" customWidth="1"/>
    <col min="770" max="770" width="2.09765625" customWidth="1"/>
    <col min="771" max="771" width="8.59765625" customWidth="1"/>
    <col min="772" max="772" width="7.3984375" customWidth="1"/>
    <col min="773" max="773" width="8.69921875" customWidth="1"/>
    <col min="774" max="774" width="7.8984375" customWidth="1"/>
    <col min="775" max="775" width="10" customWidth="1"/>
    <col min="776" max="776" width="7.09765625" customWidth="1"/>
    <col min="777" max="777" width="8.59765625" customWidth="1"/>
    <col min="778" max="778" width="10" customWidth="1"/>
    <col min="779" max="779" width="1" customWidth="1"/>
    <col min="780" max="780" width="10.3984375" bestFit="1" customWidth="1"/>
    <col min="1024" max="1024" width="36.3984375" customWidth="1"/>
    <col min="1026" max="1026" width="2.09765625" customWidth="1"/>
    <col min="1027" max="1027" width="8.59765625" customWidth="1"/>
    <col min="1028" max="1028" width="7.3984375" customWidth="1"/>
    <col min="1029" max="1029" width="8.69921875" customWidth="1"/>
    <col min="1030" max="1030" width="7.8984375" customWidth="1"/>
    <col min="1031" max="1031" width="10" customWidth="1"/>
    <col min="1032" max="1032" width="7.09765625" customWidth="1"/>
    <col min="1033" max="1033" width="8.59765625" customWidth="1"/>
    <col min="1034" max="1034" width="10" customWidth="1"/>
    <col min="1035" max="1035" width="1" customWidth="1"/>
    <col min="1036" max="1036" width="10.3984375" bestFit="1" customWidth="1"/>
    <col min="1280" max="1280" width="36.3984375" customWidth="1"/>
    <col min="1282" max="1282" width="2.09765625" customWidth="1"/>
    <col min="1283" max="1283" width="8.59765625" customWidth="1"/>
    <col min="1284" max="1284" width="7.3984375" customWidth="1"/>
    <col min="1285" max="1285" width="8.69921875" customWidth="1"/>
    <col min="1286" max="1286" width="7.8984375" customWidth="1"/>
    <col min="1287" max="1287" width="10" customWidth="1"/>
    <col min="1288" max="1288" width="7.09765625" customWidth="1"/>
    <col min="1289" max="1289" width="8.59765625" customWidth="1"/>
    <col min="1290" max="1290" width="10" customWidth="1"/>
    <col min="1291" max="1291" width="1" customWidth="1"/>
    <col min="1292" max="1292" width="10.3984375" bestFit="1" customWidth="1"/>
    <col min="1536" max="1536" width="36.3984375" customWidth="1"/>
    <col min="1538" max="1538" width="2.09765625" customWidth="1"/>
    <col min="1539" max="1539" width="8.59765625" customWidth="1"/>
    <col min="1540" max="1540" width="7.3984375" customWidth="1"/>
    <col min="1541" max="1541" width="8.69921875" customWidth="1"/>
    <col min="1542" max="1542" width="7.8984375" customWidth="1"/>
    <col min="1543" max="1543" width="10" customWidth="1"/>
    <col min="1544" max="1544" width="7.09765625" customWidth="1"/>
    <col min="1545" max="1545" width="8.59765625" customWidth="1"/>
    <col min="1546" max="1546" width="10" customWidth="1"/>
    <col min="1547" max="1547" width="1" customWidth="1"/>
    <col min="1548" max="1548" width="10.3984375" bestFit="1" customWidth="1"/>
    <col min="1792" max="1792" width="36.3984375" customWidth="1"/>
    <col min="1794" max="1794" width="2.09765625" customWidth="1"/>
    <col min="1795" max="1795" width="8.59765625" customWidth="1"/>
    <col min="1796" max="1796" width="7.3984375" customWidth="1"/>
    <col min="1797" max="1797" width="8.69921875" customWidth="1"/>
    <col min="1798" max="1798" width="7.8984375" customWidth="1"/>
    <col min="1799" max="1799" width="10" customWidth="1"/>
    <col min="1800" max="1800" width="7.09765625" customWidth="1"/>
    <col min="1801" max="1801" width="8.59765625" customWidth="1"/>
    <col min="1802" max="1802" width="10" customWidth="1"/>
    <col min="1803" max="1803" width="1" customWidth="1"/>
    <col min="1804" max="1804" width="10.3984375" bestFit="1" customWidth="1"/>
    <col min="2048" max="2048" width="36.3984375" customWidth="1"/>
    <col min="2050" max="2050" width="2.09765625" customWidth="1"/>
    <col min="2051" max="2051" width="8.59765625" customWidth="1"/>
    <col min="2052" max="2052" width="7.3984375" customWidth="1"/>
    <col min="2053" max="2053" width="8.69921875" customWidth="1"/>
    <col min="2054" max="2054" width="7.8984375" customWidth="1"/>
    <col min="2055" max="2055" width="10" customWidth="1"/>
    <col min="2056" max="2056" width="7.09765625" customWidth="1"/>
    <col min="2057" max="2057" width="8.59765625" customWidth="1"/>
    <col min="2058" max="2058" width="10" customWidth="1"/>
    <col min="2059" max="2059" width="1" customWidth="1"/>
    <col min="2060" max="2060" width="10.3984375" bestFit="1" customWidth="1"/>
    <col min="2304" max="2304" width="36.3984375" customWidth="1"/>
    <col min="2306" max="2306" width="2.09765625" customWidth="1"/>
    <col min="2307" max="2307" width="8.59765625" customWidth="1"/>
    <col min="2308" max="2308" width="7.3984375" customWidth="1"/>
    <col min="2309" max="2309" width="8.69921875" customWidth="1"/>
    <col min="2310" max="2310" width="7.8984375" customWidth="1"/>
    <col min="2311" max="2311" width="10" customWidth="1"/>
    <col min="2312" max="2312" width="7.09765625" customWidth="1"/>
    <col min="2313" max="2313" width="8.59765625" customWidth="1"/>
    <col min="2314" max="2314" width="10" customWidth="1"/>
    <col min="2315" max="2315" width="1" customWidth="1"/>
    <col min="2316" max="2316" width="10.3984375" bestFit="1" customWidth="1"/>
    <col min="2560" max="2560" width="36.3984375" customWidth="1"/>
    <col min="2562" max="2562" width="2.09765625" customWidth="1"/>
    <col min="2563" max="2563" width="8.59765625" customWidth="1"/>
    <col min="2564" max="2564" width="7.3984375" customWidth="1"/>
    <col min="2565" max="2565" width="8.69921875" customWidth="1"/>
    <col min="2566" max="2566" width="7.8984375" customWidth="1"/>
    <col min="2567" max="2567" width="10" customWidth="1"/>
    <col min="2568" max="2568" width="7.09765625" customWidth="1"/>
    <col min="2569" max="2569" width="8.59765625" customWidth="1"/>
    <col min="2570" max="2570" width="10" customWidth="1"/>
    <col min="2571" max="2571" width="1" customWidth="1"/>
    <col min="2572" max="2572" width="10.3984375" bestFit="1" customWidth="1"/>
    <col min="2816" max="2816" width="36.3984375" customWidth="1"/>
    <col min="2818" max="2818" width="2.09765625" customWidth="1"/>
    <col min="2819" max="2819" width="8.59765625" customWidth="1"/>
    <col min="2820" max="2820" width="7.3984375" customWidth="1"/>
    <col min="2821" max="2821" width="8.69921875" customWidth="1"/>
    <col min="2822" max="2822" width="7.8984375" customWidth="1"/>
    <col min="2823" max="2823" width="10" customWidth="1"/>
    <col min="2824" max="2824" width="7.09765625" customWidth="1"/>
    <col min="2825" max="2825" width="8.59765625" customWidth="1"/>
    <col min="2826" max="2826" width="10" customWidth="1"/>
    <col min="2827" max="2827" width="1" customWidth="1"/>
    <col min="2828" max="2828" width="10.3984375" bestFit="1" customWidth="1"/>
    <col min="3072" max="3072" width="36.3984375" customWidth="1"/>
    <col min="3074" max="3074" width="2.09765625" customWidth="1"/>
    <col min="3075" max="3075" width="8.59765625" customWidth="1"/>
    <col min="3076" max="3076" width="7.3984375" customWidth="1"/>
    <col min="3077" max="3077" width="8.69921875" customWidth="1"/>
    <col min="3078" max="3078" width="7.8984375" customWidth="1"/>
    <col min="3079" max="3079" width="10" customWidth="1"/>
    <col min="3080" max="3080" width="7.09765625" customWidth="1"/>
    <col min="3081" max="3081" width="8.59765625" customWidth="1"/>
    <col min="3082" max="3082" width="10" customWidth="1"/>
    <col min="3083" max="3083" width="1" customWidth="1"/>
    <col min="3084" max="3084" width="10.3984375" bestFit="1" customWidth="1"/>
    <col min="3328" max="3328" width="36.3984375" customWidth="1"/>
    <col min="3330" max="3330" width="2.09765625" customWidth="1"/>
    <col min="3331" max="3331" width="8.59765625" customWidth="1"/>
    <col min="3332" max="3332" width="7.3984375" customWidth="1"/>
    <col min="3333" max="3333" width="8.69921875" customWidth="1"/>
    <col min="3334" max="3334" width="7.8984375" customWidth="1"/>
    <col min="3335" max="3335" width="10" customWidth="1"/>
    <col min="3336" max="3336" width="7.09765625" customWidth="1"/>
    <col min="3337" max="3337" width="8.59765625" customWidth="1"/>
    <col min="3338" max="3338" width="10" customWidth="1"/>
    <col min="3339" max="3339" width="1" customWidth="1"/>
    <col min="3340" max="3340" width="10.3984375" bestFit="1" customWidth="1"/>
    <col min="3584" max="3584" width="36.3984375" customWidth="1"/>
    <col min="3586" max="3586" width="2.09765625" customWidth="1"/>
    <col min="3587" max="3587" width="8.59765625" customWidth="1"/>
    <col min="3588" max="3588" width="7.3984375" customWidth="1"/>
    <col min="3589" max="3589" width="8.69921875" customWidth="1"/>
    <col min="3590" max="3590" width="7.8984375" customWidth="1"/>
    <col min="3591" max="3591" width="10" customWidth="1"/>
    <col min="3592" max="3592" width="7.09765625" customWidth="1"/>
    <col min="3593" max="3593" width="8.59765625" customWidth="1"/>
    <col min="3594" max="3594" width="10" customWidth="1"/>
    <col min="3595" max="3595" width="1" customWidth="1"/>
    <col min="3596" max="3596" width="10.3984375" bestFit="1" customWidth="1"/>
    <col min="3840" max="3840" width="36.3984375" customWidth="1"/>
    <col min="3842" max="3842" width="2.09765625" customWidth="1"/>
    <col min="3843" max="3843" width="8.59765625" customWidth="1"/>
    <col min="3844" max="3844" width="7.3984375" customWidth="1"/>
    <col min="3845" max="3845" width="8.69921875" customWidth="1"/>
    <col min="3846" max="3846" width="7.8984375" customWidth="1"/>
    <col min="3847" max="3847" width="10" customWidth="1"/>
    <col min="3848" max="3848" width="7.09765625" customWidth="1"/>
    <col min="3849" max="3849" width="8.59765625" customWidth="1"/>
    <col min="3850" max="3850" width="10" customWidth="1"/>
    <col min="3851" max="3851" width="1" customWidth="1"/>
    <col min="3852" max="3852" width="10.3984375" bestFit="1" customWidth="1"/>
    <col min="4096" max="4096" width="36.3984375" customWidth="1"/>
    <col min="4098" max="4098" width="2.09765625" customWidth="1"/>
    <col min="4099" max="4099" width="8.59765625" customWidth="1"/>
    <col min="4100" max="4100" width="7.3984375" customWidth="1"/>
    <col min="4101" max="4101" width="8.69921875" customWidth="1"/>
    <col min="4102" max="4102" width="7.8984375" customWidth="1"/>
    <col min="4103" max="4103" width="10" customWidth="1"/>
    <col min="4104" max="4104" width="7.09765625" customWidth="1"/>
    <col min="4105" max="4105" width="8.59765625" customWidth="1"/>
    <col min="4106" max="4106" width="10" customWidth="1"/>
    <col min="4107" max="4107" width="1" customWidth="1"/>
    <col min="4108" max="4108" width="10.3984375" bestFit="1" customWidth="1"/>
    <col min="4352" max="4352" width="36.3984375" customWidth="1"/>
    <col min="4354" max="4354" width="2.09765625" customWidth="1"/>
    <col min="4355" max="4355" width="8.59765625" customWidth="1"/>
    <col min="4356" max="4356" width="7.3984375" customWidth="1"/>
    <col min="4357" max="4357" width="8.69921875" customWidth="1"/>
    <col min="4358" max="4358" width="7.8984375" customWidth="1"/>
    <col min="4359" max="4359" width="10" customWidth="1"/>
    <col min="4360" max="4360" width="7.09765625" customWidth="1"/>
    <col min="4361" max="4361" width="8.59765625" customWidth="1"/>
    <col min="4362" max="4362" width="10" customWidth="1"/>
    <col min="4363" max="4363" width="1" customWidth="1"/>
    <col min="4364" max="4364" width="10.3984375" bestFit="1" customWidth="1"/>
    <col min="4608" max="4608" width="36.3984375" customWidth="1"/>
    <col min="4610" max="4610" width="2.09765625" customWidth="1"/>
    <col min="4611" max="4611" width="8.59765625" customWidth="1"/>
    <col min="4612" max="4612" width="7.3984375" customWidth="1"/>
    <col min="4613" max="4613" width="8.69921875" customWidth="1"/>
    <col min="4614" max="4614" width="7.8984375" customWidth="1"/>
    <col min="4615" max="4615" width="10" customWidth="1"/>
    <col min="4616" max="4616" width="7.09765625" customWidth="1"/>
    <col min="4617" max="4617" width="8.59765625" customWidth="1"/>
    <col min="4618" max="4618" width="10" customWidth="1"/>
    <col min="4619" max="4619" width="1" customWidth="1"/>
    <col min="4620" max="4620" width="10.3984375" bestFit="1" customWidth="1"/>
    <col min="4864" max="4864" width="36.3984375" customWidth="1"/>
    <col min="4866" max="4866" width="2.09765625" customWidth="1"/>
    <col min="4867" max="4867" width="8.59765625" customWidth="1"/>
    <col min="4868" max="4868" width="7.3984375" customWidth="1"/>
    <col min="4869" max="4869" width="8.69921875" customWidth="1"/>
    <col min="4870" max="4870" width="7.8984375" customWidth="1"/>
    <col min="4871" max="4871" width="10" customWidth="1"/>
    <col min="4872" max="4872" width="7.09765625" customWidth="1"/>
    <col min="4873" max="4873" width="8.59765625" customWidth="1"/>
    <col min="4874" max="4874" width="10" customWidth="1"/>
    <col min="4875" max="4875" width="1" customWidth="1"/>
    <col min="4876" max="4876" width="10.3984375" bestFit="1" customWidth="1"/>
    <col min="5120" max="5120" width="36.3984375" customWidth="1"/>
    <col min="5122" max="5122" width="2.09765625" customWidth="1"/>
    <col min="5123" max="5123" width="8.59765625" customWidth="1"/>
    <col min="5124" max="5124" width="7.3984375" customWidth="1"/>
    <col min="5125" max="5125" width="8.69921875" customWidth="1"/>
    <col min="5126" max="5126" width="7.8984375" customWidth="1"/>
    <col min="5127" max="5127" width="10" customWidth="1"/>
    <col min="5128" max="5128" width="7.09765625" customWidth="1"/>
    <col min="5129" max="5129" width="8.59765625" customWidth="1"/>
    <col min="5130" max="5130" width="10" customWidth="1"/>
    <col min="5131" max="5131" width="1" customWidth="1"/>
    <col min="5132" max="5132" width="10.3984375" bestFit="1" customWidth="1"/>
    <col min="5376" max="5376" width="36.3984375" customWidth="1"/>
    <col min="5378" max="5378" width="2.09765625" customWidth="1"/>
    <col min="5379" max="5379" width="8.59765625" customWidth="1"/>
    <col min="5380" max="5380" width="7.3984375" customWidth="1"/>
    <col min="5381" max="5381" width="8.69921875" customWidth="1"/>
    <col min="5382" max="5382" width="7.8984375" customWidth="1"/>
    <col min="5383" max="5383" width="10" customWidth="1"/>
    <col min="5384" max="5384" width="7.09765625" customWidth="1"/>
    <col min="5385" max="5385" width="8.59765625" customWidth="1"/>
    <col min="5386" max="5386" width="10" customWidth="1"/>
    <col min="5387" max="5387" width="1" customWidth="1"/>
    <col min="5388" max="5388" width="10.3984375" bestFit="1" customWidth="1"/>
    <col min="5632" max="5632" width="36.3984375" customWidth="1"/>
    <col min="5634" max="5634" width="2.09765625" customWidth="1"/>
    <col min="5635" max="5635" width="8.59765625" customWidth="1"/>
    <col min="5636" max="5636" width="7.3984375" customWidth="1"/>
    <col min="5637" max="5637" width="8.69921875" customWidth="1"/>
    <col min="5638" max="5638" width="7.8984375" customWidth="1"/>
    <col min="5639" max="5639" width="10" customWidth="1"/>
    <col min="5640" max="5640" width="7.09765625" customWidth="1"/>
    <col min="5641" max="5641" width="8.59765625" customWidth="1"/>
    <col min="5642" max="5642" width="10" customWidth="1"/>
    <col min="5643" max="5643" width="1" customWidth="1"/>
    <col min="5644" max="5644" width="10.3984375" bestFit="1" customWidth="1"/>
    <col min="5888" max="5888" width="36.3984375" customWidth="1"/>
    <col min="5890" max="5890" width="2.09765625" customWidth="1"/>
    <col min="5891" max="5891" width="8.59765625" customWidth="1"/>
    <col min="5892" max="5892" width="7.3984375" customWidth="1"/>
    <col min="5893" max="5893" width="8.69921875" customWidth="1"/>
    <col min="5894" max="5894" width="7.8984375" customWidth="1"/>
    <col min="5895" max="5895" width="10" customWidth="1"/>
    <col min="5896" max="5896" width="7.09765625" customWidth="1"/>
    <col min="5897" max="5897" width="8.59765625" customWidth="1"/>
    <col min="5898" max="5898" width="10" customWidth="1"/>
    <col min="5899" max="5899" width="1" customWidth="1"/>
    <col min="5900" max="5900" width="10.3984375" bestFit="1" customWidth="1"/>
    <col min="6144" max="6144" width="36.3984375" customWidth="1"/>
    <col min="6146" max="6146" width="2.09765625" customWidth="1"/>
    <col min="6147" max="6147" width="8.59765625" customWidth="1"/>
    <col min="6148" max="6148" width="7.3984375" customWidth="1"/>
    <col min="6149" max="6149" width="8.69921875" customWidth="1"/>
    <col min="6150" max="6150" width="7.8984375" customWidth="1"/>
    <col min="6151" max="6151" width="10" customWidth="1"/>
    <col min="6152" max="6152" width="7.09765625" customWidth="1"/>
    <col min="6153" max="6153" width="8.59765625" customWidth="1"/>
    <col min="6154" max="6154" width="10" customWidth="1"/>
    <col min="6155" max="6155" width="1" customWidth="1"/>
    <col min="6156" max="6156" width="10.3984375" bestFit="1" customWidth="1"/>
    <col min="6400" max="6400" width="36.3984375" customWidth="1"/>
    <col min="6402" max="6402" width="2.09765625" customWidth="1"/>
    <col min="6403" max="6403" width="8.59765625" customWidth="1"/>
    <col min="6404" max="6404" width="7.3984375" customWidth="1"/>
    <col min="6405" max="6405" width="8.69921875" customWidth="1"/>
    <col min="6406" max="6406" width="7.8984375" customWidth="1"/>
    <col min="6407" max="6407" width="10" customWidth="1"/>
    <col min="6408" max="6408" width="7.09765625" customWidth="1"/>
    <col min="6409" max="6409" width="8.59765625" customWidth="1"/>
    <col min="6410" max="6410" width="10" customWidth="1"/>
    <col min="6411" max="6411" width="1" customWidth="1"/>
    <col min="6412" max="6412" width="10.3984375" bestFit="1" customWidth="1"/>
    <col min="6656" max="6656" width="36.3984375" customWidth="1"/>
    <col min="6658" max="6658" width="2.09765625" customWidth="1"/>
    <col min="6659" max="6659" width="8.59765625" customWidth="1"/>
    <col min="6660" max="6660" width="7.3984375" customWidth="1"/>
    <col min="6661" max="6661" width="8.69921875" customWidth="1"/>
    <col min="6662" max="6662" width="7.8984375" customWidth="1"/>
    <col min="6663" max="6663" width="10" customWidth="1"/>
    <col min="6664" max="6664" width="7.09765625" customWidth="1"/>
    <col min="6665" max="6665" width="8.59765625" customWidth="1"/>
    <col min="6666" max="6666" width="10" customWidth="1"/>
    <col min="6667" max="6667" width="1" customWidth="1"/>
    <col min="6668" max="6668" width="10.3984375" bestFit="1" customWidth="1"/>
    <col min="6912" max="6912" width="36.3984375" customWidth="1"/>
    <col min="6914" max="6914" width="2.09765625" customWidth="1"/>
    <col min="6915" max="6915" width="8.59765625" customWidth="1"/>
    <col min="6916" max="6916" width="7.3984375" customWidth="1"/>
    <col min="6917" max="6917" width="8.69921875" customWidth="1"/>
    <col min="6918" max="6918" width="7.8984375" customWidth="1"/>
    <col min="6919" max="6919" width="10" customWidth="1"/>
    <col min="6920" max="6920" width="7.09765625" customWidth="1"/>
    <col min="6921" max="6921" width="8.59765625" customWidth="1"/>
    <col min="6922" max="6922" width="10" customWidth="1"/>
    <col min="6923" max="6923" width="1" customWidth="1"/>
    <col min="6924" max="6924" width="10.3984375" bestFit="1" customWidth="1"/>
    <col min="7168" max="7168" width="36.3984375" customWidth="1"/>
    <col min="7170" max="7170" width="2.09765625" customWidth="1"/>
    <col min="7171" max="7171" width="8.59765625" customWidth="1"/>
    <col min="7172" max="7172" width="7.3984375" customWidth="1"/>
    <col min="7173" max="7173" width="8.69921875" customWidth="1"/>
    <col min="7174" max="7174" width="7.8984375" customWidth="1"/>
    <col min="7175" max="7175" width="10" customWidth="1"/>
    <col min="7176" max="7176" width="7.09765625" customWidth="1"/>
    <col min="7177" max="7177" width="8.59765625" customWidth="1"/>
    <col min="7178" max="7178" width="10" customWidth="1"/>
    <col min="7179" max="7179" width="1" customWidth="1"/>
    <col min="7180" max="7180" width="10.3984375" bestFit="1" customWidth="1"/>
    <col min="7424" max="7424" width="36.3984375" customWidth="1"/>
    <col min="7426" max="7426" width="2.09765625" customWidth="1"/>
    <col min="7427" max="7427" width="8.59765625" customWidth="1"/>
    <col min="7428" max="7428" width="7.3984375" customWidth="1"/>
    <col min="7429" max="7429" width="8.69921875" customWidth="1"/>
    <col min="7430" max="7430" width="7.8984375" customWidth="1"/>
    <col min="7431" max="7431" width="10" customWidth="1"/>
    <col min="7432" max="7432" width="7.09765625" customWidth="1"/>
    <col min="7433" max="7433" width="8.59765625" customWidth="1"/>
    <col min="7434" max="7434" width="10" customWidth="1"/>
    <col min="7435" max="7435" width="1" customWidth="1"/>
    <col min="7436" max="7436" width="10.3984375" bestFit="1" customWidth="1"/>
    <col min="7680" max="7680" width="36.3984375" customWidth="1"/>
    <col min="7682" max="7682" width="2.09765625" customWidth="1"/>
    <col min="7683" max="7683" width="8.59765625" customWidth="1"/>
    <col min="7684" max="7684" width="7.3984375" customWidth="1"/>
    <col min="7685" max="7685" width="8.69921875" customWidth="1"/>
    <col min="7686" max="7686" width="7.8984375" customWidth="1"/>
    <col min="7687" max="7687" width="10" customWidth="1"/>
    <col min="7688" max="7688" width="7.09765625" customWidth="1"/>
    <col min="7689" max="7689" width="8.59765625" customWidth="1"/>
    <col min="7690" max="7690" width="10" customWidth="1"/>
    <col min="7691" max="7691" width="1" customWidth="1"/>
    <col min="7692" max="7692" width="10.3984375" bestFit="1" customWidth="1"/>
    <col min="7936" max="7936" width="36.3984375" customWidth="1"/>
    <col min="7938" max="7938" width="2.09765625" customWidth="1"/>
    <col min="7939" max="7939" width="8.59765625" customWidth="1"/>
    <col min="7940" max="7940" width="7.3984375" customWidth="1"/>
    <col min="7941" max="7941" width="8.69921875" customWidth="1"/>
    <col min="7942" max="7942" width="7.8984375" customWidth="1"/>
    <col min="7943" max="7943" width="10" customWidth="1"/>
    <col min="7944" max="7944" width="7.09765625" customWidth="1"/>
    <col min="7945" max="7945" width="8.59765625" customWidth="1"/>
    <col min="7946" max="7946" width="10" customWidth="1"/>
    <col min="7947" max="7947" width="1" customWidth="1"/>
    <col min="7948" max="7948" width="10.3984375" bestFit="1" customWidth="1"/>
    <col min="8192" max="8192" width="36.3984375" customWidth="1"/>
    <col min="8194" max="8194" width="2.09765625" customWidth="1"/>
    <col min="8195" max="8195" width="8.59765625" customWidth="1"/>
    <col min="8196" max="8196" width="7.3984375" customWidth="1"/>
    <col min="8197" max="8197" width="8.69921875" customWidth="1"/>
    <col min="8198" max="8198" width="7.8984375" customWidth="1"/>
    <col min="8199" max="8199" width="10" customWidth="1"/>
    <col min="8200" max="8200" width="7.09765625" customWidth="1"/>
    <col min="8201" max="8201" width="8.59765625" customWidth="1"/>
    <col min="8202" max="8202" width="10" customWidth="1"/>
    <col min="8203" max="8203" width="1" customWidth="1"/>
    <col min="8204" max="8204" width="10.3984375" bestFit="1" customWidth="1"/>
    <col min="8448" max="8448" width="36.3984375" customWidth="1"/>
    <col min="8450" max="8450" width="2.09765625" customWidth="1"/>
    <col min="8451" max="8451" width="8.59765625" customWidth="1"/>
    <col min="8452" max="8452" width="7.3984375" customWidth="1"/>
    <col min="8453" max="8453" width="8.69921875" customWidth="1"/>
    <col min="8454" max="8454" width="7.8984375" customWidth="1"/>
    <col min="8455" max="8455" width="10" customWidth="1"/>
    <col min="8456" max="8456" width="7.09765625" customWidth="1"/>
    <col min="8457" max="8457" width="8.59765625" customWidth="1"/>
    <col min="8458" max="8458" width="10" customWidth="1"/>
    <col min="8459" max="8459" width="1" customWidth="1"/>
    <col min="8460" max="8460" width="10.3984375" bestFit="1" customWidth="1"/>
    <col min="8704" max="8704" width="36.3984375" customWidth="1"/>
    <col min="8706" max="8706" width="2.09765625" customWidth="1"/>
    <col min="8707" max="8707" width="8.59765625" customWidth="1"/>
    <col min="8708" max="8708" width="7.3984375" customWidth="1"/>
    <col min="8709" max="8709" width="8.69921875" customWidth="1"/>
    <col min="8710" max="8710" width="7.8984375" customWidth="1"/>
    <col min="8711" max="8711" width="10" customWidth="1"/>
    <col min="8712" max="8712" width="7.09765625" customWidth="1"/>
    <col min="8713" max="8713" width="8.59765625" customWidth="1"/>
    <col min="8714" max="8714" width="10" customWidth="1"/>
    <col min="8715" max="8715" width="1" customWidth="1"/>
    <col min="8716" max="8716" width="10.3984375" bestFit="1" customWidth="1"/>
    <col min="8960" max="8960" width="36.3984375" customWidth="1"/>
    <col min="8962" max="8962" width="2.09765625" customWidth="1"/>
    <col min="8963" max="8963" width="8.59765625" customWidth="1"/>
    <col min="8964" max="8964" width="7.3984375" customWidth="1"/>
    <col min="8965" max="8965" width="8.69921875" customWidth="1"/>
    <col min="8966" max="8966" width="7.8984375" customWidth="1"/>
    <col min="8967" max="8967" width="10" customWidth="1"/>
    <col min="8968" max="8968" width="7.09765625" customWidth="1"/>
    <col min="8969" max="8969" width="8.59765625" customWidth="1"/>
    <col min="8970" max="8970" width="10" customWidth="1"/>
    <col min="8971" max="8971" width="1" customWidth="1"/>
    <col min="8972" max="8972" width="10.3984375" bestFit="1" customWidth="1"/>
    <col min="9216" max="9216" width="36.3984375" customWidth="1"/>
    <col min="9218" max="9218" width="2.09765625" customWidth="1"/>
    <col min="9219" max="9219" width="8.59765625" customWidth="1"/>
    <col min="9220" max="9220" width="7.3984375" customWidth="1"/>
    <col min="9221" max="9221" width="8.69921875" customWidth="1"/>
    <col min="9222" max="9222" width="7.8984375" customWidth="1"/>
    <col min="9223" max="9223" width="10" customWidth="1"/>
    <col min="9224" max="9224" width="7.09765625" customWidth="1"/>
    <col min="9225" max="9225" width="8.59765625" customWidth="1"/>
    <col min="9226" max="9226" width="10" customWidth="1"/>
    <col min="9227" max="9227" width="1" customWidth="1"/>
    <col min="9228" max="9228" width="10.3984375" bestFit="1" customWidth="1"/>
    <col min="9472" max="9472" width="36.3984375" customWidth="1"/>
    <col min="9474" max="9474" width="2.09765625" customWidth="1"/>
    <col min="9475" max="9475" width="8.59765625" customWidth="1"/>
    <col min="9476" max="9476" width="7.3984375" customWidth="1"/>
    <col min="9477" max="9477" width="8.69921875" customWidth="1"/>
    <col min="9478" max="9478" width="7.8984375" customWidth="1"/>
    <col min="9479" max="9479" width="10" customWidth="1"/>
    <col min="9480" max="9480" width="7.09765625" customWidth="1"/>
    <col min="9481" max="9481" width="8.59765625" customWidth="1"/>
    <col min="9482" max="9482" width="10" customWidth="1"/>
    <col min="9483" max="9483" width="1" customWidth="1"/>
    <col min="9484" max="9484" width="10.3984375" bestFit="1" customWidth="1"/>
    <col min="9728" max="9728" width="36.3984375" customWidth="1"/>
    <col min="9730" max="9730" width="2.09765625" customWidth="1"/>
    <col min="9731" max="9731" width="8.59765625" customWidth="1"/>
    <col min="9732" max="9732" width="7.3984375" customWidth="1"/>
    <col min="9733" max="9733" width="8.69921875" customWidth="1"/>
    <col min="9734" max="9734" width="7.8984375" customWidth="1"/>
    <col min="9735" max="9735" width="10" customWidth="1"/>
    <col min="9736" max="9736" width="7.09765625" customWidth="1"/>
    <col min="9737" max="9737" width="8.59765625" customWidth="1"/>
    <col min="9738" max="9738" width="10" customWidth="1"/>
    <col min="9739" max="9739" width="1" customWidth="1"/>
    <col min="9740" max="9740" width="10.3984375" bestFit="1" customWidth="1"/>
    <col min="9984" max="9984" width="36.3984375" customWidth="1"/>
    <col min="9986" max="9986" width="2.09765625" customWidth="1"/>
    <col min="9987" max="9987" width="8.59765625" customWidth="1"/>
    <col min="9988" max="9988" width="7.3984375" customWidth="1"/>
    <col min="9989" max="9989" width="8.69921875" customWidth="1"/>
    <col min="9990" max="9990" width="7.8984375" customWidth="1"/>
    <col min="9991" max="9991" width="10" customWidth="1"/>
    <col min="9992" max="9992" width="7.09765625" customWidth="1"/>
    <col min="9993" max="9993" width="8.59765625" customWidth="1"/>
    <col min="9994" max="9994" width="10" customWidth="1"/>
    <col min="9995" max="9995" width="1" customWidth="1"/>
    <col min="9996" max="9996" width="10.3984375" bestFit="1" customWidth="1"/>
    <col min="10240" max="10240" width="36.3984375" customWidth="1"/>
    <col min="10242" max="10242" width="2.09765625" customWidth="1"/>
    <col min="10243" max="10243" width="8.59765625" customWidth="1"/>
    <col min="10244" max="10244" width="7.3984375" customWidth="1"/>
    <col min="10245" max="10245" width="8.69921875" customWidth="1"/>
    <col min="10246" max="10246" width="7.8984375" customWidth="1"/>
    <col min="10247" max="10247" width="10" customWidth="1"/>
    <col min="10248" max="10248" width="7.09765625" customWidth="1"/>
    <col min="10249" max="10249" width="8.59765625" customWidth="1"/>
    <col min="10250" max="10250" width="10" customWidth="1"/>
    <col min="10251" max="10251" width="1" customWidth="1"/>
    <col min="10252" max="10252" width="10.3984375" bestFit="1" customWidth="1"/>
    <col min="10496" max="10496" width="36.3984375" customWidth="1"/>
    <col min="10498" max="10498" width="2.09765625" customWidth="1"/>
    <col min="10499" max="10499" width="8.59765625" customWidth="1"/>
    <col min="10500" max="10500" width="7.3984375" customWidth="1"/>
    <col min="10501" max="10501" width="8.69921875" customWidth="1"/>
    <col min="10502" max="10502" width="7.8984375" customWidth="1"/>
    <col min="10503" max="10503" width="10" customWidth="1"/>
    <col min="10504" max="10504" width="7.09765625" customWidth="1"/>
    <col min="10505" max="10505" width="8.59765625" customWidth="1"/>
    <col min="10506" max="10506" width="10" customWidth="1"/>
    <col min="10507" max="10507" width="1" customWidth="1"/>
    <col min="10508" max="10508" width="10.3984375" bestFit="1" customWidth="1"/>
    <col min="10752" max="10752" width="36.3984375" customWidth="1"/>
    <col min="10754" max="10754" width="2.09765625" customWidth="1"/>
    <col min="10755" max="10755" width="8.59765625" customWidth="1"/>
    <col min="10756" max="10756" width="7.3984375" customWidth="1"/>
    <col min="10757" max="10757" width="8.69921875" customWidth="1"/>
    <col min="10758" max="10758" width="7.8984375" customWidth="1"/>
    <col min="10759" max="10759" width="10" customWidth="1"/>
    <col min="10760" max="10760" width="7.09765625" customWidth="1"/>
    <col min="10761" max="10761" width="8.59765625" customWidth="1"/>
    <col min="10762" max="10762" width="10" customWidth="1"/>
    <col min="10763" max="10763" width="1" customWidth="1"/>
    <col min="10764" max="10764" width="10.3984375" bestFit="1" customWidth="1"/>
    <col min="11008" max="11008" width="36.3984375" customWidth="1"/>
    <col min="11010" max="11010" width="2.09765625" customWidth="1"/>
    <col min="11011" max="11011" width="8.59765625" customWidth="1"/>
    <col min="11012" max="11012" width="7.3984375" customWidth="1"/>
    <col min="11013" max="11013" width="8.69921875" customWidth="1"/>
    <col min="11014" max="11014" width="7.8984375" customWidth="1"/>
    <col min="11015" max="11015" width="10" customWidth="1"/>
    <col min="11016" max="11016" width="7.09765625" customWidth="1"/>
    <col min="11017" max="11017" width="8.59765625" customWidth="1"/>
    <col min="11018" max="11018" width="10" customWidth="1"/>
    <col min="11019" max="11019" width="1" customWidth="1"/>
    <col min="11020" max="11020" width="10.3984375" bestFit="1" customWidth="1"/>
    <col min="11264" max="11264" width="36.3984375" customWidth="1"/>
    <col min="11266" max="11266" width="2.09765625" customWidth="1"/>
    <col min="11267" max="11267" width="8.59765625" customWidth="1"/>
    <col min="11268" max="11268" width="7.3984375" customWidth="1"/>
    <col min="11269" max="11269" width="8.69921875" customWidth="1"/>
    <col min="11270" max="11270" width="7.8984375" customWidth="1"/>
    <col min="11271" max="11271" width="10" customWidth="1"/>
    <col min="11272" max="11272" width="7.09765625" customWidth="1"/>
    <col min="11273" max="11273" width="8.59765625" customWidth="1"/>
    <col min="11274" max="11274" width="10" customWidth="1"/>
    <col min="11275" max="11275" width="1" customWidth="1"/>
    <col min="11276" max="11276" width="10.3984375" bestFit="1" customWidth="1"/>
    <col min="11520" max="11520" width="36.3984375" customWidth="1"/>
    <col min="11522" max="11522" width="2.09765625" customWidth="1"/>
    <col min="11523" max="11523" width="8.59765625" customWidth="1"/>
    <col min="11524" max="11524" width="7.3984375" customWidth="1"/>
    <col min="11525" max="11525" width="8.69921875" customWidth="1"/>
    <col min="11526" max="11526" width="7.8984375" customWidth="1"/>
    <col min="11527" max="11527" width="10" customWidth="1"/>
    <col min="11528" max="11528" width="7.09765625" customWidth="1"/>
    <col min="11529" max="11529" width="8.59765625" customWidth="1"/>
    <col min="11530" max="11530" width="10" customWidth="1"/>
    <col min="11531" max="11531" width="1" customWidth="1"/>
    <col min="11532" max="11532" width="10.3984375" bestFit="1" customWidth="1"/>
    <col min="11776" max="11776" width="36.3984375" customWidth="1"/>
    <col min="11778" max="11778" width="2.09765625" customWidth="1"/>
    <col min="11779" max="11779" width="8.59765625" customWidth="1"/>
    <col min="11780" max="11780" width="7.3984375" customWidth="1"/>
    <col min="11781" max="11781" width="8.69921875" customWidth="1"/>
    <col min="11782" max="11782" width="7.8984375" customWidth="1"/>
    <col min="11783" max="11783" width="10" customWidth="1"/>
    <col min="11784" max="11784" width="7.09765625" customWidth="1"/>
    <col min="11785" max="11785" width="8.59765625" customWidth="1"/>
    <col min="11786" max="11786" width="10" customWidth="1"/>
    <col min="11787" max="11787" width="1" customWidth="1"/>
    <col min="11788" max="11788" width="10.3984375" bestFit="1" customWidth="1"/>
    <col min="12032" max="12032" width="36.3984375" customWidth="1"/>
    <col min="12034" max="12034" width="2.09765625" customWidth="1"/>
    <col min="12035" max="12035" width="8.59765625" customWidth="1"/>
    <col min="12036" max="12036" width="7.3984375" customWidth="1"/>
    <col min="12037" max="12037" width="8.69921875" customWidth="1"/>
    <col min="12038" max="12038" width="7.8984375" customWidth="1"/>
    <col min="12039" max="12039" width="10" customWidth="1"/>
    <col min="12040" max="12040" width="7.09765625" customWidth="1"/>
    <col min="12041" max="12041" width="8.59765625" customWidth="1"/>
    <col min="12042" max="12042" width="10" customWidth="1"/>
    <col min="12043" max="12043" width="1" customWidth="1"/>
    <col min="12044" max="12044" width="10.3984375" bestFit="1" customWidth="1"/>
    <col min="12288" max="12288" width="36.3984375" customWidth="1"/>
    <col min="12290" max="12290" width="2.09765625" customWidth="1"/>
    <col min="12291" max="12291" width="8.59765625" customWidth="1"/>
    <col min="12292" max="12292" width="7.3984375" customWidth="1"/>
    <col min="12293" max="12293" width="8.69921875" customWidth="1"/>
    <col min="12294" max="12294" width="7.8984375" customWidth="1"/>
    <col min="12295" max="12295" width="10" customWidth="1"/>
    <col min="12296" max="12296" width="7.09765625" customWidth="1"/>
    <col min="12297" max="12297" width="8.59765625" customWidth="1"/>
    <col min="12298" max="12298" width="10" customWidth="1"/>
    <col min="12299" max="12299" width="1" customWidth="1"/>
    <col min="12300" max="12300" width="10.3984375" bestFit="1" customWidth="1"/>
    <col min="12544" max="12544" width="36.3984375" customWidth="1"/>
    <col min="12546" max="12546" width="2.09765625" customWidth="1"/>
    <col min="12547" max="12547" width="8.59765625" customWidth="1"/>
    <col min="12548" max="12548" width="7.3984375" customWidth="1"/>
    <col min="12549" max="12549" width="8.69921875" customWidth="1"/>
    <col min="12550" max="12550" width="7.8984375" customWidth="1"/>
    <col min="12551" max="12551" width="10" customWidth="1"/>
    <col min="12552" max="12552" width="7.09765625" customWidth="1"/>
    <col min="12553" max="12553" width="8.59765625" customWidth="1"/>
    <col min="12554" max="12554" width="10" customWidth="1"/>
    <col min="12555" max="12555" width="1" customWidth="1"/>
    <col min="12556" max="12556" width="10.3984375" bestFit="1" customWidth="1"/>
    <col min="12800" max="12800" width="36.3984375" customWidth="1"/>
    <col min="12802" max="12802" width="2.09765625" customWidth="1"/>
    <col min="12803" max="12803" width="8.59765625" customWidth="1"/>
    <col min="12804" max="12804" width="7.3984375" customWidth="1"/>
    <col min="12805" max="12805" width="8.69921875" customWidth="1"/>
    <col min="12806" max="12806" width="7.8984375" customWidth="1"/>
    <col min="12807" max="12807" width="10" customWidth="1"/>
    <col min="12808" max="12808" width="7.09765625" customWidth="1"/>
    <col min="12809" max="12809" width="8.59765625" customWidth="1"/>
    <col min="12810" max="12810" width="10" customWidth="1"/>
    <col min="12811" max="12811" width="1" customWidth="1"/>
    <col min="12812" max="12812" width="10.3984375" bestFit="1" customWidth="1"/>
    <col min="13056" max="13056" width="36.3984375" customWidth="1"/>
    <col min="13058" max="13058" width="2.09765625" customWidth="1"/>
    <col min="13059" max="13059" width="8.59765625" customWidth="1"/>
    <col min="13060" max="13060" width="7.3984375" customWidth="1"/>
    <col min="13061" max="13061" width="8.69921875" customWidth="1"/>
    <col min="13062" max="13062" width="7.8984375" customWidth="1"/>
    <col min="13063" max="13063" width="10" customWidth="1"/>
    <col min="13064" max="13064" width="7.09765625" customWidth="1"/>
    <col min="13065" max="13065" width="8.59765625" customWidth="1"/>
    <col min="13066" max="13066" width="10" customWidth="1"/>
    <col min="13067" max="13067" width="1" customWidth="1"/>
    <col min="13068" max="13068" width="10.3984375" bestFit="1" customWidth="1"/>
    <col min="13312" max="13312" width="36.3984375" customWidth="1"/>
    <col min="13314" max="13314" width="2.09765625" customWidth="1"/>
    <col min="13315" max="13315" width="8.59765625" customWidth="1"/>
    <col min="13316" max="13316" width="7.3984375" customWidth="1"/>
    <col min="13317" max="13317" width="8.69921875" customWidth="1"/>
    <col min="13318" max="13318" width="7.8984375" customWidth="1"/>
    <col min="13319" max="13319" width="10" customWidth="1"/>
    <col min="13320" max="13320" width="7.09765625" customWidth="1"/>
    <col min="13321" max="13321" width="8.59765625" customWidth="1"/>
    <col min="13322" max="13322" width="10" customWidth="1"/>
    <col min="13323" max="13323" width="1" customWidth="1"/>
    <col min="13324" max="13324" width="10.3984375" bestFit="1" customWidth="1"/>
    <col min="13568" max="13568" width="36.3984375" customWidth="1"/>
    <col min="13570" max="13570" width="2.09765625" customWidth="1"/>
    <col min="13571" max="13571" width="8.59765625" customWidth="1"/>
    <col min="13572" max="13572" width="7.3984375" customWidth="1"/>
    <col min="13573" max="13573" width="8.69921875" customWidth="1"/>
    <col min="13574" max="13574" width="7.8984375" customWidth="1"/>
    <col min="13575" max="13575" width="10" customWidth="1"/>
    <col min="13576" max="13576" width="7.09765625" customWidth="1"/>
    <col min="13577" max="13577" width="8.59765625" customWidth="1"/>
    <col min="13578" max="13578" width="10" customWidth="1"/>
    <col min="13579" max="13579" width="1" customWidth="1"/>
    <col min="13580" max="13580" width="10.3984375" bestFit="1" customWidth="1"/>
    <col min="13824" max="13824" width="36.3984375" customWidth="1"/>
    <col min="13826" max="13826" width="2.09765625" customWidth="1"/>
    <col min="13827" max="13827" width="8.59765625" customWidth="1"/>
    <col min="13828" max="13828" width="7.3984375" customWidth="1"/>
    <col min="13829" max="13829" width="8.69921875" customWidth="1"/>
    <col min="13830" max="13830" width="7.8984375" customWidth="1"/>
    <col min="13831" max="13831" width="10" customWidth="1"/>
    <col min="13832" max="13832" width="7.09765625" customWidth="1"/>
    <col min="13833" max="13833" width="8.59765625" customWidth="1"/>
    <col min="13834" max="13834" width="10" customWidth="1"/>
    <col min="13835" max="13835" width="1" customWidth="1"/>
    <col min="13836" max="13836" width="10.3984375" bestFit="1" customWidth="1"/>
    <col min="14080" max="14080" width="36.3984375" customWidth="1"/>
    <col min="14082" max="14082" width="2.09765625" customWidth="1"/>
    <col min="14083" max="14083" width="8.59765625" customWidth="1"/>
    <col min="14084" max="14084" width="7.3984375" customWidth="1"/>
    <col min="14085" max="14085" width="8.69921875" customWidth="1"/>
    <col min="14086" max="14086" width="7.8984375" customWidth="1"/>
    <col min="14087" max="14087" width="10" customWidth="1"/>
    <col min="14088" max="14088" width="7.09765625" customWidth="1"/>
    <col min="14089" max="14089" width="8.59765625" customWidth="1"/>
    <col min="14090" max="14090" width="10" customWidth="1"/>
    <col min="14091" max="14091" width="1" customWidth="1"/>
    <col min="14092" max="14092" width="10.3984375" bestFit="1" customWidth="1"/>
    <col min="14336" max="14336" width="36.3984375" customWidth="1"/>
    <col min="14338" max="14338" width="2.09765625" customWidth="1"/>
    <col min="14339" max="14339" width="8.59765625" customWidth="1"/>
    <col min="14340" max="14340" width="7.3984375" customWidth="1"/>
    <col min="14341" max="14341" width="8.69921875" customWidth="1"/>
    <col min="14342" max="14342" width="7.8984375" customWidth="1"/>
    <col min="14343" max="14343" width="10" customWidth="1"/>
    <col min="14344" max="14344" width="7.09765625" customWidth="1"/>
    <col min="14345" max="14345" width="8.59765625" customWidth="1"/>
    <col min="14346" max="14346" width="10" customWidth="1"/>
    <col min="14347" max="14347" width="1" customWidth="1"/>
    <col min="14348" max="14348" width="10.3984375" bestFit="1" customWidth="1"/>
    <col min="14592" max="14592" width="36.3984375" customWidth="1"/>
    <col min="14594" max="14594" width="2.09765625" customWidth="1"/>
    <col min="14595" max="14595" width="8.59765625" customWidth="1"/>
    <col min="14596" max="14596" width="7.3984375" customWidth="1"/>
    <col min="14597" max="14597" width="8.69921875" customWidth="1"/>
    <col min="14598" max="14598" width="7.8984375" customWidth="1"/>
    <col min="14599" max="14599" width="10" customWidth="1"/>
    <col min="14600" max="14600" width="7.09765625" customWidth="1"/>
    <col min="14601" max="14601" width="8.59765625" customWidth="1"/>
    <col min="14602" max="14602" width="10" customWidth="1"/>
    <col min="14603" max="14603" width="1" customWidth="1"/>
    <col min="14604" max="14604" width="10.3984375" bestFit="1" customWidth="1"/>
    <col min="14848" max="14848" width="36.3984375" customWidth="1"/>
    <col min="14850" max="14850" width="2.09765625" customWidth="1"/>
    <col min="14851" max="14851" width="8.59765625" customWidth="1"/>
    <col min="14852" max="14852" width="7.3984375" customWidth="1"/>
    <col min="14853" max="14853" width="8.69921875" customWidth="1"/>
    <col min="14854" max="14854" width="7.8984375" customWidth="1"/>
    <col min="14855" max="14855" width="10" customWidth="1"/>
    <col min="14856" max="14856" width="7.09765625" customWidth="1"/>
    <col min="14857" max="14857" width="8.59765625" customWidth="1"/>
    <col min="14858" max="14858" width="10" customWidth="1"/>
    <col min="14859" max="14859" width="1" customWidth="1"/>
    <col min="14860" max="14860" width="10.3984375" bestFit="1" customWidth="1"/>
    <col min="15104" max="15104" width="36.3984375" customWidth="1"/>
    <col min="15106" max="15106" width="2.09765625" customWidth="1"/>
    <col min="15107" max="15107" width="8.59765625" customWidth="1"/>
    <col min="15108" max="15108" width="7.3984375" customWidth="1"/>
    <col min="15109" max="15109" width="8.69921875" customWidth="1"/>
    <col min="15110" max="15110" width="7.8984375" customWidth="1"/>
    <col min="15111" max="15111" width="10" customWidth="1"/>
    <col min="15112" max="15112" width="7.09765625" customWidth="1"/>
    <col min="15113" max="15113" width="8.59765625" customWidth="1"/>
    <col min="15114" max="15114" width="10" customWidth="1"/>
    <col min="15115" max="15115" width="1" customWidth="1"/>
    <col min="15116" max="15116" width="10.3984375" bestFit="1" customWidth="1"/>
    <col min="15360" max="15360" width="36.3984375" customWidth="1"/>
    <col min="15362" max="15362" width="2.09765625" customWidth="1"/>
    <col min="15363" max="15363" width="8.59765625" customWidth="1"/>
    <col min="15364" max="15364" width="7.3984375" customWidth="1"/>
    <col min="15365" max="15365" width="8.69921875" customWidth="1"/>
    <col min="15366" max="15366" width="7.8984375" customWidth="1"/>
    <col min="15367" max="15367" width="10" customWidth="1"/>
    <col min="15368" max="15368" width="7.09765625" customWidth="1"/>
    <col min="15369" max="15369" width="8.59765625" customWidth="1"/>
    <col min="15370" max="15370" width="10" customWidth="1"/>
    <col min="15371" max="15371" width="1" customWidth="1"/>
    <col min="15372" max="15372" width="10.3984375" bestFit="1" customWidth="1"/>
    <col min="15616" max="15616" width="36.3984375" customWidth="1"/>
    <col min="15618" max="15618" width="2.09765625" customWidth="1"/>
    <col min="15619" max="15619" width="8.59765625" customWidth="1"/>
    <col min="15620" max="15620" width="7.3984375" customWidth="1"/>
    <col min="15621" max="15621" width="8.69921875" customWidth="1"/>
    <col min="15622" max="15622" width="7.8984375" customWidth="1"/>
    <col min="15623" max="15623" width="10" customWidth="1"/>
    <col min="15624" max="15624" width="7.09765625" customWidth="1"/>
    <col min="15625" max="15625" width="8.59765625" customWidth="1"/>
    <col min="15626" max="15626" width="10" customWidth="1"/>
    <col min="15627" max="15627" width="1" customWidth="1"/>
    <col min="15628" max="15628" width="10.3984375" bestFit="1" customWidth="1"/>
    <col min="15872" max="15872" width="36.3984375" customWidth="1"/>
    <col min="15874" max="15874" width="2.09765625" customWidth="1"/>
    <col min="15875" max="15875" width="8.59765625" customWidth="1"/>
    <col min="15876" max="15876" width="7.3984375" customWidth="1"/>
    <col min="15877" max="15877" width="8.69921875" customWidth="1"/>
    <col min="15878" max="15878" width="7.8984375" customWidth="1"/>
    <col min="15879" max="15879" width="10" customWidth="1"/>
    <col min="15880" max="15880" width="7.09765625" customWidth="1"/>
    <col min="15881" max="15881" width="8.59765625" customWidth="1"/>
    <col min="15882" max="15882" width="10" customWidth="1"/>
    <col min="15883" max="15883" width="1" customWidth="1"/>
    <col min="15884" max="15884" width="10.3984375" bestFit="1" customWidth="1"/>
    <col min="16128" max="16128" width="36.3984375" customWidth="1"/>
    <col min="16130" max="16130" width="2.09765625" customWidth="1"/>
    <col min="16131" max="16131" width="8.59765625" customWidth="1"/>
    <col min="16132" max="16132" width="7.3984375" customWidth="1"/>
    <col min="16133" max="16133" width="8.69921875" customWidth="1"/>
    <col min="16134" max="16134" width="7.8984375" customWidth="1"/>
    <col min="16135" max="16135" width="10" customWidth="1"/>
    <col min="16136" max="16136" width="7.09765625" customWidth="1"/>
    <col min="16137" max="16137" width="8.59765625" customWidth="1"/>
    <col min="16138" max="16138" width="10" customWidth="1"/>
    <col min="16139" max="16139" width="1" customWidth="1"/>
    <col min="16140" max="16140" width="10.3984375" bestFit="1" customWidth="1"/>
  </cols>
  <sheetData>
    <row r="2" spans="1:14" x14ac:dyDescent="0.3">
      <c r="A2" s="221" t="s">
        <v>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4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4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</row>
    <row r="5" spans="1:14" x14ac:dyDescent="0.3">
      <c r="A5" s="29" t="s">
        <v>9</v>
      </c>
      <c r="B5" s="75">
        <v>478980</v>
      </c>
      <c r="C5" s="120"/>
      <c r="D5" s="75">
        <v>82335</v>
      </c>
      <c r="E5" s="121">
        <f>D5/B5</f>
        <v>0.17189653012651884</v>
      </c>
      <c r="F5" s="75">
        <v>69315</v>
      </c>
      <c r="G5" s="121">
        <f>F5/B5</f>
        <v>0.14471376675435299</v>
      </c>
      <c r="H5" s="75">
        <v>272440</v>
      </c>
      <c r="I5" s="121">
        <f>H5/B5</f>
        <v>0.5687920163681156</v>
      </c>
      <c r="J5" s="75">
        <v>54890</v>
      </c>
      <c r="K5" s="122">
        <f>J5/B5</f>
        <v>0.11459768675101256</v>
      </c>
      <c r="L5" s="120"/>
      <c r="N5" s="124"/>
    </row>
    <row r="6" spans="1:14" x14ac:dyDescent="0.3">
      <c r="A6" s="8" t="s">
        <v>10</v>
      </c>
      <c r="B6" s="81">
        <v>451070</v>
      </c>
      <c r="C6" s="82"/>
      <c r="D6" s="85">
        <v>75535</v>
      </c>
      <c r="E6" s="161">
        <f t="shared" ref="E6:E36" si="0">D6/B6</f>
        <v>0.16745737912075731</v>
      </c>
      <c r="F6" s="80">
        <v>65580</v>
      </c>
      <c r="G6" s="161">
        <f t="shared" ref="G6:G36" si="1">F6/B6</f>
        <v>0.14538763384840489</v>
      </c>
      <c r="H6" s="84">
        <v>256625</v>
      </c>
      <c r="I6" s="161">
        <f t="shared" ref="I6:I36" si="2">H6/B6</f>
        <v>0.56892500055423767</v>
      </c>
      <c r="J6" s="84">
        <v>53260</v>
      </c>
      <c r="K6" s="161">
        <f t="shared" ref="K6:K36" si="3">J6/B6</f>
        <v>0.11807479992018977</v>
      </c>
      <c r="L6" s="125"/>
      <c r="N6" s="127"/>
    </row>
    <row r="7" spans="1:14" x14ac:dyDescent="0.3">
      <c r="A7" s="8" t="s">
        <v>11</v>
      </c>
      <c r="B7" s="81">
        <v>15240</v>
      </c>
      <c r="C7" s="82"/>
      <c r="D7" s="85">
        <v>3110</v>
      </c>
      <c r="E7" s="161">
        <f t="shared" si="0"/>
        <v>0.20406824146981628</v>
      </c>
      <c r="F7" s="80">
        <v>2540</v>
      </c>
      <c r="G7" s="161">
        <f t="shared" si="1"/>
        <v>0.16666666666666666</v>
      </c>
      <c r="H7" s="84">
        <v>8705</v>
      </c>
      <c r="I7" s="161">
        <f t="shared" si="2"/>
        <v>0.5711942257217848</v>
      </c>
      <c r="J7" s="84">
        <v>870</v>
      </c>
      <c r="K7" s="161">
        <f t="shared" si="3"/>
        <v>5.7086614173228349E-2</v>
      </c>
      <c r="L7" s="125"/>
      <c r="N7" s="127"/>
    </row>
    <row r="8" spans="1:14" x14ac:dyDescent="0.3">
      <c r="A8" s="8" t="s">
        <v>12</v>
      </c>
      <c r="B8" s="81">
        <v>12680</v>
      </c>
      <c r="C8" s="82"/>
      <c r="D8" s="85">
        <v>3705</v>
      </c>
      <c r="E8" s="161">
        <f t="shared" si="0"/>
        <v>0.29219242902208203</v>
      </c>
      <c r="F8" s="80">
        <v>1190</v>
      </c>
      <c r="G8" s="161">
        <f t="shared" si="1"/>
        <v>9.3848580441640378E-2</v>
      </c>
      <c r="H8" s="84">
        <v>7090</v>
      </c>
      <c r="I8" s="161">
        <f t="shared" si="2"/>
        <v>0.55914826498422709</v>
      </c>
      <c r="J8" s="84">
        <v>705</v>
      </c>
      <c r="K8" s="161">
        <f t="shared" si="3"/>
        <v>5.5599369085173503E-2</v>
      </c>
      <c r="L8" s="125"/>
      <c r="N8" s="127"/>
    </row>
    <row r="9" spans="1:14" x14ac:dyDescent="0.3">
      <c r="A9" s="36" t="s">
        <v>13</v>
      </c>
      <c r="B9" s="92">
        <v>119355</v>
      </c>
      <c r="C9" s="93"/>
      <c r="D9" s="162">
        <v>26960</v>
      </c>
      <c r="E9" s="163">
        <f t="shared" si="0"/>
        <v>0.22588077583678942</v>
      </c>
      <c r="F9" s="162">
        <v>15785</v>
      </c>
      <c r="G9" s="163">
        <f t="shared" si="1"/>
        <v>0.13225252398307569</v>
      </c>
      <c r="H9" s="165">
        <v>66490</v>
      </c>
      <c r="I9" s="163">
        <f t="shared" si="2"/>
        <v>0.55707762557077622</v>
      </c>
      <c r="J9" s="165">
        <v>10125</v>
      </c>
      <c r="K9" s="163">
        <f t="shared" si="3"/>
        <v>8.4830966444639944E-2</v>
      </c>
      <c r="L9" s="76"/>
      <c r="N9" s="127"/>
    </row>
    <row r="10" spans="1:14" x14ac:dyDescent="0.3">
      <c r="A10" s="19" t="s">
        <v>14</v>
      </c>
      <c r="B10" s="98">
        <v>23285</v>
      </c>
      <c r="C10" s="120"/>
      <c r="D10" s="166">
        <v>5685</v>
      </c>
      <c r="E10" s="131">
        <f t="shared" si="0"/>
        <v>0.24414859351513851</v>
      </c>
      <c r="F10" s="166">
        <v>3535</v>
      </c>
      <c r="G10" s="131">
        <f t="shared" si="1"/>
        <v>0.15181447283659008</v>
      </c>
      <c r="H10" s="166">
        <v>12825</v>
      </c>
      <c r="I10" s="131">
        <f t="shared" si="2"/>
        <v>0.55078376637320159</v>
      </c>
      <c r="J10" s="166">
        <v>1225</v>
      </c>
      <c r="K10" s="131">
        <f t="shared" si="3"/>
        <v>5.2608975735452007E-2</v>
      </c>
      <c r="L10" s="120"/>
      <c r="N10" s="127"/>
    </row>
    <row r="11" spans="1:14" x14ac:dyDescent="0.3">
      <c r="A11" s="8" t="s">
        <v>15</v>
      </c>
      <c r="B11" s="81">
        <v>815</v>
      </c>
      <c r="C11" s="82"/>
      <c r="D11" s="85">
        <v>160</v>
      </c>
      <c r="E11" s="161">
        <f t="shared" si="0"/>
        <v>0.19631901840490798</v>
      </c>
      <c r="F11" s="80">
        <v>90</v>
      </c>
      <c r="G11" s="161">
        <f t="shared" si="1"/>
        <v>0.11042944785276074</v>
      </c>
      <c r="H11" s="84">
        <v>475</v>
      </c>
      <c r="I11" s="161">
        <f t="shared" si="2"/>
        <v>0.58282208588957052</v>
      </c>
      <c r="J11" s="84">
        <v>85</v>
      </c>
      <c r="K11" s="161">
        <f t="shared" si="3"/>
        <v>0.10429447852760736</v>
      </c>
      <c r="L11" s="125"/>
      <c r="N11" s="127"/>
    </row>
    <row r="12" spans="1:14" x14ac:dyDescent="0.3">
      <c r="A12" s="8" t="s">
        <v>16</v>
      </c>
      <c r="B12" s="81">
        <v>4460</v>
      </c>
      <c r="C12" s="82"/>
      <c r="D12" s="85">
        <v>1140</v>
      </c>
      <c r="E12" s="161">
        <f t="shared" si="0"/>
        <v>0.2556053811659193</v>
      </c>
      <c r="F12" s="80">
        <v>480</v>
      </c>
      <c r="G12" s="161">
        <f t="shared" si="1"/>
        <v>0.10762331838565023</v>
      </c>
      <c r="H12" s="84">
        <v>2680</v>
      </c>
      <c r="I12" s="161">
        <f t="shared" si="2"/>
        <v>0.60089686098654704</v>
      </c>
      <c r="J12" s="84">
        <v>150</v>
      </c>
      <c r="K12" s="161">
        <f t="shared" si="3"/>
        <v>3.3632286995515695E-2</v>
      </c>
      <c r="L12" s="125"/>
      <c r="N12" s="127"/>
    </row>
    <row r="13" spans="1:14" x14ac:dyDescent="0.3">
      <c r="A13" s="8" t="s">
        <v>17</v>
      </c>
      <c r="B13" s="81">
        <v>340</v>
      </c>
      <c r="C13" s="82"/>
      <c r="D13" s="85">
        <v>65</v>
      </c>
      <c r="E13" s="161">
        <f t="shared" si="0"/>
        <v>0.19117647058823528</v>
      </c>
      <c r="F13" s="80">
        <v>40</v>
      </c>
      <c r="G13" s="161">
        <f t="shared" si="1"/>
        <v>0.11764705882352941</v>
      </c>
      <c r="H13" s="84">
        <v>215</v>
      </c>
      <c r="I13" s="161">
        <f t="shared" si="2"/>
        <v>0.63235294117647056</v>
      </c>
      <c r="J13" s="84">
        <v>10</v>
      </c>
      <c r="K13" s="161">
        <f t="shared" si="3"/>
        <v>2.9411764705882353E-2</v>
      </c>
      <c r="L13" s="125"/>
      <c r="N13" s="127"/>
    </row>
    <row r="14" spans="1:14" x14ac:dyDescent="0.3">
      <c r="A14" s="8" t="s">
        <v>18</v>
      </c>
      <c r="B14" s="81">
        <v>140</v>
      </c>
      <c r="C14" s="82"/>
      <c r="D14" s="85">
        <v>20</v>
      </c>
      <c r="E14" s="161">
        <f t="shared" si="0"/>
        <v>0.14285714285714285</v>
      </c>
      <c r="F14" s="80">
        <v>10</v>
      </c>
      <c r="G14" s="161">
        <f t="shared" si="1"/>
        <v>7.1428571428571425E-2</v>
      </c>
      <c r="H14" s="84">
        <v>85</v>
      </c>
      <c r="I14" s="161">
        <f t="shared" si="2"/>
        <v>0.6071428571428571</v>
      </c>
      <c r="J14" s="84">
        <v>15</v>
      </c>
      <c r="K14" s="161">
        <f t="shared" si="3"/>
        <v>0.10714285714285714</v>
      </c>
      <c r="L14" s="125"/>
      <c r="N14" s="127"/>
    </row>
    <row r="15" spans="1:14" x14ac:dyDescent="0.3">
      <c r="A15" s="8" t="s">
        <v>19</v>
      </c>
      <c r="B15" s="81">
        <v>2835</v>
      </c>
      <c r="C15" s="82"/>
      <c r="D15" s="85">
        <v>725</v>
      </c>
      <c r="E15" s="161">
        <f t="shared" si="0"/>
        <v>0.25573192239858905</v>
      </c>
      <c r="F15" s="80">
        <v>310</v>
      </c>
      <c r="G15" s="161">
        <f t="shared" si="1"/>
        <v>0.10934744268077601</v>
      </c>
      <c r="H15" s="84">
        <v>1595</v>
      </c>
      <c r="I15" s="161">
        <f t="shared" si="2"/>
        <v>0.56261022927689597</v>
      </c>
      <c r="J15" s="84">
        <v>200</v>
      </c>
      <c r="K15" s="161">
        <f t="shared" si="3"/>
        <v>7.0546737213403876E-2</v>
      </c>
      <c r="L15" s="125"/>
      <c r="N15" s="127"/>
    </row>
    <row r="16" spans="1:14" x14ac:dyDescent="0.3">
      <c r="A16" s="8" t="s">
        <v>20</v>
      </c>
      <c r="B16" s="81">
        <v>4010</v>
      </c>
      <c r="C16" s="82"/>
      <c r="D16" s="85">
        <v>1010</v>
      </c>
      <c r="E16" s="161">
        <f t="shared" si="0"/>
        <v>0.25187032418952621</v>
      </c>
      <c r="F16" s="80">
        <v>520</v>
      </c>
      <c r="G16" s="161">
        <f t="shared" si="1"/>
        <v>0.12967581047381546</v>
      </c>
      <c r="H16" s="84">
        <v>2235</v>
      </c>
      <c r="I16" s="161">
        <f t="shared" si="2"/>
        <v>0.55735660847880297</v>
      </c>
      <c r="J16" s="84">
        <v>255</v>
      </c>
      <c r="K16" s="161">
        <f t="shared" si="3"/>
        <v>6.3591022443890269E-2</v>
      </c>
      <c r="L16" s="125"/>
      <c r="N16" s="127"/>
    </row>
    <row r="17" spans="1:14" x14ac:dyDescent="0.3">
      <c r="A17" s="8" t="s">
        <v>21</v>
      </c>
      <c r="B17" s="81">
        <v>2755</v>
      </c>
      <c r="C17" s="82"/>
      <c r="D17" s="85">
        <v>445</v>
      </c>
      <c r="E17" s="161">
        <f t="shared" si="0"/>
        <v>0.16152450090744103</v>
      </c>
      <c r="F17" s="80">
        <v>1045</v>
      </c>
      <c r="G17" s="161">
        <f t="shared" si="1"/>
        <v>0.37931034482758619</v>
      </c>
      <c r="H17" s="84">
        <v>1150</v>
      </c>
      <c r="I17" s="161">
        <f t="shared" si="2"/>
        <v>0.41742286751361163</v>
      </c>
      <c r="J17" s="84">
        <v>90</v>
      </c>
      <c r="K17" s="161">
        <f t="shared" si="3"/>
        <v>3.2667876588021776E-2</v>
      </c>
      <c r="L17" s="125"/>
      <c r="N17" s="127"/>
    </row>
    <row r="18" spans="1:14" x14ac:dyDescent="0.3">
      <c r="A18" s="8" t="s">
        <v>22</v>
      </c>
      <c r="B18" s="81">
        <v>3535</v>
      </c>
      <c r="C18" s="82"/>
      <c r="D18" s="85">
        <v>1125</v>
      </c>
      <c r="E18" s="161">
        <f t="shared" si="0"/>
        <v>0.31824611032531824</v>
      </c>
      <c r="F18" s="80">
        <v>525</v>
      </c>
      <c r="G18" s="161">
        <f t="shared" si="1"/>
        <v>0.14851485148514851</v>
      </c>
      <c r="H18" s="84">
        <v>1795</v>
      </c>
      <c r="I18" s="161">
        <f t="shared" si="2"/>
        <v>0.50777934936350777</v>
      </c>
      <c r="J18" s="84">
        <v>100</v>
      </c>
      <c r="K18" s="161">
        <f t="shared" si="3"/>
        <v>2.8288543140028287E-2</v>
      </c>
      <c r="L18" s="125"/>
      <c r="N18" s="127"/>
    </row>
    <row r="19" spans="1:14" x14ac:dyDescent="0.3">
      <c r="A19" s="8" t="s">
        <v>23</v>
      </c>
      <c r="B19" s="81">
        <v>4385</v>
      </c>
      <c r="C19" s="82"/>
      <c r="D19" s="85">
        <v>995</v>
      </c>
      <c r="E19" s="161">
        <f t="shared" si="0"/>
        <v>0.22690992018244013</v>
      </c>
      <c r="F19" s="80">
        <v>510</v>
      </c>
      <c r="G19" s="161">
        <f t="shared" si="1"/>
        <v>0.11630558722919042</v>
      </c>
      <c r="H19" s="84">
        <v>2560</v>
      </c>
      <c r="I19" s="161">
        <f t="shared" si="2"/>
        <v>0.58380843785632841</v>
      </c>
      <c r="J19" s="84">
        <v>300</v>
      </c>
      <c r="K19" s="161">
        <f t="shared" si="3"/>
        <v>6.8415051311288486E-2</v>
      </c>
      <c r="L19" s="125"/>
      <c r="N19" s="127"/>
    </row>
    <row r="20" spans="1:14" x14ac:dyDescent="0.3">
      <c r="A20" s="20" t="s">
        <v>24</v>
      </c>
      <c r="B20" s="101">
        <v>21210</v>
      </c>
      <c r="C20" s="120"/>
      <c r="D20" s="167">
        <v>4115</v>
      </c>
      <c r="E20" s="134">
        <f t="shared" si="0"/>
        <v>0.19401225836869401</v>
      </c>
      <c r="F20" s="168">
        <v>2600</v>
      </c>
      <c r="G20" s="134">
        <f t="shared" si="1"/>
        <v>0.12258368694012259</v>
      </c>
      <c r="H20" s="168">
        <v>11985</v>
      </c>
      <c r="I20" s="134">
        <f t="shared" si="2"/>
        <v>0.56506364922206509</v>
      </c>
      <c r="J20" s="168">
        <v>2500</v>
      </c>
      <c r="K20" s="134">
        <f t="shared" si="3"/>
        <v>0.11786892975011787</v>
      </c>
      <c r="L20" s="120"/>
      <c r="N20" s="127"/>
    </row>
    <row r="21" spans="1:14" x14ac:dyDescent="0.3">
      <c r="A21" s="8" t="s">
        <v>25</v>
      </c>
      <c r="B21" s="81">
        <v>2675</v>
      </c>
      <c r="C21" s="82"/>
      <c r="D21" s="85">
        <v>475</v>
      </c>
      <c r="E21" s="161">
        <f t="shared" si="0"/>
        <v>0.17757009345794392</v>
      </c>
      <c r="F21" s="80">
        <v>290</v>
      </c>
      <c r="G21" s="161">
        <f t="shared" si="1"/>
        <v>0.10841121495327102</v>
      </c>
      <c r="H21" s="84">
        <v>1530</v>
      </c>
      <c r="I21" s="161">
        <f t="shared" si="2"/>
        <v>0.57196261682242988</v>
      </c>
      <c r="J21" s="84">
        <v>375</v>
      </c>
      <c r="K21" s="161">
        <f t="shared" si="3"/>
        <v>0.14018691588785046</v>
      </c>
      <c r="L21" s="125"/>
      <c r="N21" s="127"/>
    </row>
    <row r="22" spans="1:14" x14ac:dyDescent="0.3">
      <c r="A22" s="8" t="s">
        <v>26</v>
      </c>
      <c r="B22" s="81">
        <v>3875</v>
      </c>
      <c r="C22" s="82"/>
      <c r="D22" s="85">
        <v>930</v>
      </c>
      <c r="E22" s="161">
        <f t="shared" si="0"/>
        <v>0.24</v>
      </c>
      <c r="F22" s="80">
        <v>450</v>
      </c>
      <c r="G22" s="161">
        <f t="shared" si="1"/>
        <v>0.11612903225806452</v>
      </c>
      <c r="H22" s="84">
        <v>2215</v>
      </c>
      <c r="I22" s="161">
        <f t="shared" si="2"/>
        <v>0.57161290322580649</v>
      </c>
      <c r="J22" s="84">
        <v>275</v>
      </c>
      <c r="K22" s="161">
        <f t="shared" si="3"/>
        <v>7.0967741935483872E-2</v>
      </c>
      <c r="L22" s="125"/>
      <c r="N22" s="127"/>
    </row>
    <row r="23" spans="1:14" x14ac:dyDescent="0.3">
      <c r="A23" s="8" t="s">
        <v>27</v>
      </c>
      <c r="B23" s="81">
        <v>3690</v>
      </c>
      <c r="C23" s="82"/>
      <c r="D23" s="85">
        <v>725</v>
      </c>
      <c r="E23" s="161">
        <f t="shared" si="0"/>
        <v>0.19647696476964768</v>
      </c>
      <c r="F23" s="80">
        <v>445</v>
      </c>
      <c r="G23" s="161">
        <f t="shared" si="1"/>
        <v>0.12059620596205962</v>
      </c>
      <c r="H23" s="84">
        <v>2100</v>
      </c>
      <c r="I23" s="161">
        <f t="shared" si="2"/>
        <v>0.56910569105691056</v>
      </c>
      <c r="J23" s="84">
        <v>425</v>
      </c>
      <c r="K23" s="161">
        <f t="shared" si="3"/>
        <v>0.11517615176151762</v>
      </c>
      <c r="L23" s="125"/>
      <c r="N23" s="127"/>
    </row>
    <row r="24" spans="1:14" x14ac:dyDescent="0.3">
      <c r="A24" s="8" t="s">
        <v>28</v>
      </c>
      <c r="B24" s="81">
        <v>2820</v>
      </c>
      <c r="C24" s="82"/>
      <c r="D24" s="85">
        <v>555</v>
      </c>
      <c r="E24" s="161">
        <f t="shared" si="0"/>
        <v>0.19680851063829788</v>
      </c>
      <c r="F24" s="80">
        <v>390</v>
      </c>
      <c r="G24" s="161">
        <f t="shared" si="1"/>
        <v>0.13829787234042554</v>
      </c>
      <c r="H24" s="84">
        <v>1610</v>
      </c>
      <c r="I24" s="161">
        <f t="shared" si="2"/>
        <v>0.57092198581560283</v>
      </c>
      <c r="J24" s="84">
        <v>255</v>
      </c>
      <c r="K24" s="161">
        <f t="shared" si="3"/>
        <v>9.0425531914893623E-2</v>
      </c>
      <c r="L24" s="125"/>
      <c r="N24" s="127"/>
    </row>
    <row r="25" spans="1:14" x14ac:dyDescent="0.3">
      <c r="A25" s="8" t="s">
        <v>29</v>
      </c>
      <c r="B25" s="81">
        <v>3145</v>
      </c>
      <c r="C25" s="82"/>
      <c r="D25" s="85">
        <v>430</v>
      </c>
      <c r="E25" s="161">
        <f t="shared" si="0"/>
        <v>0.13672496025437203</v>
      </c>
      <c r="F25" s="80">
        <v>400</v>
      </c>
      <c r="G25" s="161">
        <f t="shared" si="1"/>
        <v>0.12718600953895071</v>
      </c>
      <c r="H25" s="84">
        <v>1730</v>
      </c>
      <c r="I25" s="161">
        <f t="shared" si="2"/>
        <v>0.55007949125596189</v>
      </c>
      <c r="J25" s="84">
        <v>590</v>
      </c>
      <c r="K25" s="161">
        <f t="shared" si="3"/>
        <v>0.18759936406995231</v>
      </c>
      <c r="L25" s="125"/>
      <c r="N25" s="127"/>
    </row>
    <row r="26" spans="1:14" x14ac:dyDescent="0.3">
      <c r="A26" s="8" t="s">
        <v>30</v>
      </c>
      <c r="B26" s="81">
        <v>1995</v>
      </c>
      <c r="C26" s="82"/>
      <c r="D26" s="85">
        <v>375</v>
      </c>
      <c r="E26" s="161">
        <f t="shared" si="0"/>
        <v>0.18796992481203006</v>
      </c>
      <c r="F26" s="80">
        <v>215</v>
      </c>
      <c r="G26" s="161">
        <f t="shared" si="1"/>
        <v>0.10776942355889724</v>
      </c>
      <c r="H26" s="84">
        <v>1195</v>
      </c>
      <c r="I26" s="161">
        <f t="shared" si="2"/>
        <v>0.59899749373433586</v>
      </c>
      <c r="J26" s="84">
        <v>215</v>
      </c>
      <c r="K26" s="161">
        <f t="shared" si="3"/>
        <v>0.10776942355889724</v>
      </c>
      <c r="L26" s="125"/>
      <c r="N26" s="127"/>
    </row>
    <row r="27" spans="1:14" x14ac:dyDescent="0.3">
      <c r="A27" s="8" t="s">
        <v>31</v>
      </c>
      <c r="B27" s="81">
        <v>1475</v>
      </c>
      <c r="C27" s="82"/>
      <c r="D27" s="85">
        <v>325</v>
      </c>
      <c r="E27" s="161">
        <f t="shared" si="0"/>
        <v>0.22033898305084745</v>
      </c>
      <c r="F27" s="80">
        <v>210</v>
      </c>
      <c r="G27" s="161">
        <f t="shared" si="1"/>
        <v>0.14237288135593221</v>
      </c>
      <c r="H27" s="84">
        <v>810</v>
      </c>
      <c r="I27" s="161">
        <f t="shared" si="2"/>
        <v>0.54915254237288136</v>
      </c>
      <c r="J27" s="84">
        <v>125</v>
      </c>
      <c r="K27" s="161">
        <f t="shared" si="3"/>
        <v>8.4745762711864403E-2</v>
      </c>
      <c r="L27" s="125"/>
      <c r="N27" s="127"/>
    </row>
    <row r="28" spans="1:14" x14ac:dyDescent="0.3">
      <c r="A28" s="8" t="s">
        <v>32</v>
      </c>
      <c r="B28" s="81">
        <v>1525</v>
      </c>
      <c r="C28" s="82"/>
      <c r="D28" s="85">
        <v>310</v>
      </c>
      <c r="E28" s="161">
        <f t="shared" si="0"/>
        <v>0.20327868852459016</v>
      </c>
      <c r="F28" s="80">
        <v>205</v>
      </c>
      <c r="G28" s="161">
        <f t="shared" si="1"/>
        <v>0.13442622950819672</v>
      </c>
      <c r="H28" s="84">
        <v>790</v>
      </c>
      <c r="I28" s="161">
        <f t="shared" si="2"/>
        <v>0.5180327868852459</v>
      </c>
      <c r="J28" s="84">
        <v>230</v>
      </c>
      <c r="K28" s="161">
        <f t="shared" si="3"/>
        <v>0.15081967213114755</v>
      </c>
      <c r="L28" s="125"/>
      <c r="N28" s="127"/>
    </row>
    <row r="29" spans="1:14" x14ac:dyDescent="0.3">
      <c r="A29" s="41" t="s">
        <v>39</v>
      </c>
      <c r="B29" s="103">
        <v>6955</v>
      </c>
      <c r="C29" s="120"/>
      <c r="D29" s="169">
        <v>1430</v>
      </c>
      <c r="E29" s="137">
        <f t="shared" si="0"/>
        <v>0.20560747663551401</v>
      </c>
      <c r="F29" s="169">
        <v>860</v>
      </c>
      <c r="G29" s="137">
        <f t="shared" si="1"/>
        <v>0.12365204888569374</v>
      </c>
      <c r="H29" s="169">
        <v>3905</v>
      </c>
      <c r="I29" s="137">
        <f t="shared" si="2"/>
        <v>0.56146657081236517</v>
      </c>
      <c r="J29" s="170">
        <v>760</v>
      </c>
      <c r="K29" s="137">
        <f t="shared" si="3"/>
        <v>0.10927390366642703</v>
      </c>
      <c r="L29" s="120"/>
      <c r="N29" s="127"/>
    </row>
    <row r="30" spans="1:14" x14ac:dyDescent="0.3">
      <c r="A30" s="8" t="s">
        <v>33</v>
      </c>
      <c r="B30" s="81">
        <v>2010</v>
      </c>
      <c r="C30" s="82"/>
      <c r="D30" s="85">
        <v>475</v>
      </c>
      <c r="E30" s="161">
        <f t="shared" si="0"/>
        <v>0.23631840796019901</v>
      </c>
      <c r="F30" s="80">
        <v>270</v>
      </c>
      <c r="G30" s="161">
        <f t="shared" si="1"/>
        <v>0.13432835820895522</v>
      </c>
      <c r="H30" s="84">
        <v>1090</v>
      </c>
      <c r="I30" s="161">
        <f t="shared" si="2"/>
        <v>0.54228855721393032</v>
      </c>
      <c r="J30" s="84">
        <v>160</v>
      </c>
      <c r="K30" s="161">
        <f t="shared" si="3"/>
        <v>7.9601990049751242E-2</v>
      </c>
      <c r="L30" s="125"/>
      <c r="N30" s="127"/>
    </row>
    <row r="31" spans="1:14" x14ac:dyDescent="0.3">
      <c r="A31" s="8" t="s">
        <v>34</v>
      </c>
      <c r="B31" s="81">
        <v>945</v>
      </c>
      <c r="C31" s="82"/>
      <c r="D31" s="85">
        <v>185</v>
      </c>
      <c r="E31" s="161">
        <f t="shared" si="0"/>
        <v>0.19576719576719576</v>
      </c>
      <c r="F31" s="80">
        <v>115</v>
      </c>
      <c r="G31" s="161">
        <f t="shared" si="1"/>
        <v>0.12169312169312169</v>
      </c>
      <c r="H31" s="84">
        <v>525</v>
      </c>
      <c r="I31" s="161">
        <f t="shared" si="2"/>
        <v>0.55555555555555558</v>
      </c>
      <c r="J31" s="84">
        <v>105</v>
      </c>
      <c r="K31" s="161">
        <f t="shared" si="3"/>
        <v>0.1111111111111111</v>
      </c>
      <c r="L31" s="125"/>
      <c r="N31" s="127"/>
    </row>
    <row r="32" spans="1:14" x14ac:dyDescent="0.3">
      <c r="A32" s="8" t="s">
        <v>35</v>
      </c>
      <c r="B32" s="81">
        <v>1125</v>
      </c>
      <c r="C32" s="82"/>
      <c r="D32" s="85">
        <v>240</v>
      </c>
      <c r="E32" s="161">
        <f t="shared" si="0"/>
        <v>0.21333333333333335</v>
      </c>
      <c r="F32" s="80">
        <v>140</v>
      </c>
      <c r="G32" s="161">
        <f t="shared" si="1"/>
        <v>0.12444444444444444</v>
      </c>
      <c r="H32" s="84">
        <v>645</v>
      </c>
      <c r="I32" s="161">
        <f t="shared" si="2"/>
        <v>0.57333333333333336</v>
      </c>
      <c r="J32" s="84">
        <v>115</v>
      </c>
      <c r="K32" s="161">
        <f t="shared" si="3"/>
        <v>0.10222222222222223</v>
      </c>
      <c r="L32" s="125"/>
      <c r="N32" s="127"/>
    </row>
    <row r="33" spans="1:14" x14ac:dyDescent="0.3">
      <c r="A33" s="8" t="s">
        <v>36</v>
      </c>
      <c r="B33" s="81">
        <v>490</v>
      </c>
      <c r="C33" s="82"/>
      <c r="D33" s="85">
        <v>95</v>
      </c>
      <c r="E33" s="161">
        <f t="shared" si="0"/>
        <v>0.19387755102040816</v>
      </c>
      <c r="F33" s="80">
        <v>50</v>
      </c>
      <c r="G33" s="161">
        <f t="shared" si="1"/>
        <v>0.10204081632653061</v>
      </c>
      <c r="H33" s="84">
        <v>290</v>
      </c>
      <c r="I33" s="161">
        <f t="shared" si="2"/>
        <v>0.59183673469387754</v>
      </c>
      <c r="J33" s="84">
        <v>60</v>
      </c>
      <c r="K33" s="161">
        <f t="shared" si="3"/>
        <v>0.12244897959183673</v>
      </c>
      <c r="L33" s="125"/>
      <c r="N33" s="127"/>
    </row>
    <row r="34" spans="1:14" x14ac:dyDescent="0.3">
      <c r="A34" s="8" t="s">
        <v>37</v>
      </c>
      <c r="B34" s="81">
        <v>835</v>
      </c>
      <c r="C34" s="82"/>
      <c r="D34" s="85">
        <v>115</v>
      </c>
      <c r="E34" s="161">
        <f t="shared" si="0"/>
        <v>0.1377245508982036</v>
      </c>
      <c r="F34" s="80">
        <v>90</v>
      </c>
      <c r="G34" s="161">
        <f t="shared" si="1"/>
        <v>0.10778443113772455</v>
      </c>
      <c r="H34" s="84">
        <v>495</v>
      </c>
      <c r="I34" s="161">
        <f t="shared" si="2"/>
        <v>0.59281437125748504</v>
      </c>
      <c r="J34" s="84">
        <v>140</v>
      </c>
      <c r="K34" s="161">
        <f t="shared" si="3"/>
        <v>0.16766467065868262</v>
      </c>
      <c r="L34" s="125"/>
      <c r="N34" s="127"/>
    </row>
    <row r="35" spans="1:14" x14ac:dyDescent="0.3">
      <c r="A35" s="8" t="s">
        <v>38</v>
      </c>
      <c r="B35" s="81">
        <v>1550</v>
      </c>
      <c r="C35" s="82"/>
      <c r="D35" s="85">
        <v>325</v>
      </c>
      <c r="E35" s="161">
        <f t="shared" si="0"/>
        <v>0.20967741935483872</v>
      </c>
      <c r="F35" s="80">
        <v>195</v>
      </c>
      <c r="G35" s="161">
        <f t="shared" si="1"/>
        <v>0.12580645161290321</v>
      </c>
      <c r="H35" s="84">
        <v>860</v>
      </c>
      <c r="I35" s="161">
        <f t="shared" si="2"/>
        <v>0.55483870967741933</v>
      </c>
      <c r="J35" s="84">
        <v>175</v>
      </c>
      <c r="K35" s="161">
        <f t="shared" si="3"/>
        <v>0.11290322580645161</v>
      </c>
      <c r="L35" s="125"/>
      <c r="N35" s="127"/>
    </row>
    <row r="36" spans="1:14" x14ac:dyDescent="0.3">
      <c r="A36" s="44" t="s">
        <v>40</v>
      </c>
      <c r="B36" s="105">
        <v>649790</v>
      </c>
      <c r="C36" s="120"/>
      <c r="D36" s="171">
        <v>120525</v>
      </c>
      <c r="E36" s="140">
        <f t="shared" si="0"/>
        <v>0.18548300220071101</v>
      </c>
      <c r="F36" s="171">
        <v>92115</v>
      </c>
      <c r="G36" s="140">
        <f t="shared" si="1"/>
        <v>0.1417611843826467</v>
      </c>
      <c r="H36" s="171">
        <v>367635</v>
      </c>
      <c r="I36" s="140">
        <f t="shared" si="2"/>
        <v>0.56577509656966096</v>
      </c>
      <c r="J36" s="171">
        <f t="shared" ref="J36" si="4">J5+J9+J10+J20+J29</f>
        <v>69500</v>
      </c>
      <c r="K36" s="140">
        <f t="shared" si="3"/>
        <v>0.10695763246587359</v>
      </c>
      <c r="L36" s="120"/>
      <c r="N36" s="124"/>
    </row>
    <row r="37" spans="1:14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N37" s="124"/>
    </row>
    <row r="38" spans="1:14" x14ac:dyDescent="0.3">
      <c r="A38" s="45" t="s">
        <v>42</v>
      </c>
      <c r="B38" s="55"/>
      <c r="C38" s="145"/>
      <c r="D38" s="55"/>
      <c r="E38" s="146"/>
      <c r="F38" s="55"/>
      <c r="G38" s="48"/>
      <c r="H38" s="55"/>
      <c r="I38" s="48"/>
      <c r="J38" s="55"/>
      <c r="K38" s="147"/>
      <c r="L38" s="145"/>
      <c r="N38" s="124"/>
    </row>
    <row r="39" spans="1:14" x14ac:dyDescent="0.3">
      <c r="A39" s="46" t="s">
        <v>43</v>
      </c>
      <c r="B39" s="59"/>
      <c r="C39" s="149"/>
      <c r="D39" s="59"/>
      <c r="E39" s="150"/>
      <c r="F39" s="59"/>
      <c r="G39" s="50"/>
      <c r="H39" s="59"/>
      <c r="I39" s="50"/>
      <c r="J39" s="59"/>
      <c r="K39" s="151"/>
      <c r="L39" s="149"/>
    </row>
    <row r="40" spans="1:14" x14ac:dyDescent="0.3">
      <c r="A40" s="47" t="s">
        <v>44</v>
      </c>
      <c r="B40" s="60"/>
      <c r="C40" s="153"/>
      <c r="D40" s="61"/>
      <c r="E40" s="154"/>
      <c r="F40" s="61"/>
      <c r="G40" s="52"/>
      <c r="H40" s="61"/>
      <c r="I40" s="52"/>
      <c r="J40" s="61"/>
      <c r="K40" s="155"/>
      <c r="L40" s="156"/>
    </row>
    <row r="41" spans="1:14" x14ac:dyDescent="0.3">
      <c r="A41" s="64" t="s">
        <v>64</v>
      </c>
    </row>
    <row r="42" spans="1:14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N9" sqref="N9"/>
    </sheetView>
  </sheetViews>
  <sheetFormatPr baseColWidth="10" defaultRowHeight="15.6" x14ac:dyDescent="0.3"/>
  <cols>
    <col min="1" max="1" width="36.3984375" customWidth="1"/>
    <col min="3" max="3" width="2.09765625" style="117" customWidth="1"/>
    <col min="4" max="4" width="8.59765625" style="158" customWidth="1"/>
    <col min="5" max="5" width="7.3984375" style="158" customWidth="1"/>
    <col min="6" max="6" width="8.69921875" style="158" customWidth="1"/>
    <col min="7" max="7" width="7.8984375" style="158" customWidth="1"/>
    <col min="8" max="8" width="10" style="158" customWidth="1"/>
    <col min="9" max="9" width="7.09765625" style="158" customWidth="1"/>
    <col min="10" max="10" width="8.59765625" style="158" customWidth="1"/>
    <col min="11" max="11" width="10" style="158" customWidth="1"/>
    <col min="12" max="12" width="1" style="117" customWidth="1"/>
    <col min="256" max="256" width="36.3984375" customWidth="1"/>
    <col min="258" max="258" width="2.09765625" customWidth="1"/>
    <col min="259" max="259" width="8.59765625" customWidth="1"/>
    <col min="260" max="260" width="7.3984375" customWidth="1"/>
    <col min="261" max="261" width="8.69921875" customWidth="1"/>
    <col min="262" max="262" width="7.8984375" customWidth="1"/>
    <col min="263" max="263" width="10" customWidth="1"/>
    <col min="264" max="264" width="7.09765625" customWidth="1"/>
    <col min="265" max="265" width="8.59765625" customWidth="1"/>
    <col min="266" max="266" width="10" customWidth="1"/>
    <col min="267" max="267" width="1" customWidth="1"/>
    <col min="268" max="268" width="10.3984375" bestFit="1" customWidth="1"/>
    <col min="512" max="512" width="36.3984375" customWidth="1"/>
    <col min="514" max="514" width="2.09765625" customWidth="1"/>
    <col min="515" max="515" width="8.59765625" customWidth="1"/>
    <col min="516" max="516" width="7.3984375" customWidth="1"/>
    <col min="517" max="517" width="8.69921875" customWidth="1"/>
    <col min="518" max="518" width="7.8984375" customWidth="1"/>
    <col min="519" max="519" width="10" customWidth="1"/>
    <col min="520" max="520" width="7.09765625" customWidth="1"/>
    <col min="521" max="521" width="8.59765625" customWidth="1"/>
    <col min="522" max="522" width="10" customWidth="1"/>
    <col min="523" max="523" width="1" customWidth="1"/>
    <col min="524" max="524" width="10.3984375" bestFit="1" customWidth="1"/>
    <col min="768" max="768" width="36.3984375" customWidth="1"/>
    <col min="770" max="770" width="2.09765625" customWidth="1"/>
    <col min="771" max="771" width="8.59765625" customWidth="1"/>
    <col min="772" max="772" width="7.3984375" customWidth="1"/>
    <col min="773" max="773" width="8.69921875" customWidth="1"/>
    <col min="774" max="774" width="7.8984375" customWidth="1"/>
    <col min="775" max="775" width="10" customWidth="1"/>
    <col min="776" max="776" width="7.09765625" customWidth="1"/>
    <col min="777" max="777" width="8.59765625" customWidth="1"/>
    <col min="778" max="778" width="10" customWidth="1"/>
    <col min="779" max="779" width="1" customWidth="1"/>
    <col min="780" max="780" width="10.3984375" bestFit="1" customWidth="1"/>
    <col min="1024" max="1024" width="36.3984375" customWidth="1"/>
    <col min="1026" max="1026" width="2.09765625" customWidth="1"/>
    <col min="1027" max="1027" width="8.59765625" customWidth="1"/>
    <col min="1028" max="1028" width="7.3984375" customWidth="1"/>
    <col min="1029" max="1029" width="8.69921875" customWidth="1"/>
    <col min="1030" max="1030" width="7.8984375" customWidth="1"/>
    <col min="1031" max="1031" width="10" customWidth="1"/>
    <col min="1032" max="1032" width="7.09765625" customWidth="1"/>
    <col min="1033" max="1033" width="8.59765625" customWidth="1"/>
    <col min="1034" max="1034" width="10" customWidth="1"/>
    <col min="1035" max="1035" width="1" customWidth="1"/>
    <col min="1036" max="1036" width="10.3984375" bestFit="1" customWidth="1"/>
    <col min="1280" max="1280" width="36.3984375" customWidth="1"/>
    <col min="1282" max="1282" width="2.09765625" customWidth="1"/>
    <col min="1283" max="1283" width="8.59765625" customWidth="1"/>
    <col min="1284" max="1284" width="7.3984375" customWidth="1"/>
    <col min="1285" max="1285" width="8.69921875" customWidth="1"/>
    <col min="1286" max="1286" width="7.8984375" customWidth="1"/>
    <col min="1287" max="1287" width="10" customWidth="1"/>
    <col min="1288" max="1288" width="7.09765625" customWidth="1"/>
    <col min="1289" max="1289" width="8.59765625" customWidth="1"/>
    <col min="1290" max="1290" width="10" customWidth="1"/>
    <col min="1291" max="1291" width="1" customWidth="1"/>
    <col min="1292" max="1292" width="10.3984375" bestFit="1" customWidth="1"/>
    <col min="1536" max="1536" width="36.3984375" customWidth="1"/>
    <col min="1538" max="1538" width="2.09765625" customWidth="1"/>
    <col min="1539" max="1539" width="8.59765625" customWidth="1"/>
    <col min="1540" max="1540" width="7.3984375" customWidth="1"/>
    <col min="1541" max="1541" width="8.69921875" customWidth="1"/>
    <col min="1542" max="1542" width="7.8984375" customWidth="1"/>
    <col min="1543" max="1543" width="10" customWidth="1"/>
    <col min="1544" max="1544" width="7.09765625" customWidth="1"/>
    <col min="1545" max="1545" width="8.59765625" customWidth="1"/>
    <col min="1546" max="1546" width="10" customWidth="1"/>
    <col min="1547" max="1547" width="1" customWidth="1"/>
    <col min="1548" max="1548" width="10.3984375" bestFit="1" customWidth="1"/>
    <col min="1792" max="1792" width="36.3984375" customWidth="1"/>
    <col min="1794" max="1794" width="2.09765625" customWidth="1"/>
    <col min="1795" max="1795" width="8.59765625" customWidth="1"/>
    <col min="1796" max="1796" width="7.3984375" customWidth="1"/>
    <col min="1797" max="1797" width="8.69921875" customWidth="1"/>
    <col min="1798" max="1798" width="7.8984375" customWidth="1"/>
    <col min="1799" max="1799" width="10" customWidth="1"/>
    <col min="1800" max="1800" width="7.09765625" customWidth="1"/>
    <col min="1801" max="1801" width="8.59765625" customWidth="1"/>
    <col min="1802" max="1802" width="10" customWidth="1"/>
    <col min="1803" max="1803" width="1" customWidth="1"/>
    <col min="1804" max="1804" width="10.3984375" bestFit="1" customWidth="1"/>
    <col min="2048" max="2048" width="36.3984375" customWidth="1"/>
    <col min="2050" max="2050" width="2.09765625" customWidth="1"/>
    <col min="2051" max="2051" width="8.59765625" customWidth="1"/>
    <col min="2052" max="2052" width="7.3984375" customWidth="1"/>
    <col min="2053" max="2053" width="8.69921875" customWidth="1"/>
    <col min="2054" max="2054" width="7.8984375" customWidth="1"/>
    <col min="2055" max="2055" width="10" customWidth="1"/>
    <col min="2056" max="2056" width="7.09765625" customWidth="1"/>
    <col min="2057" max="2057" width="8.59765625" customWidth="1"/>
    <col min="2058" max="2058" width="10" customWidth="1"/>
    <col min="2059" max="2059" width="1" customWidth="1"/>
    <col min="2060" max="2060" width="10.3984375" bestFit="1" customWidth="1"/>
    <col min="2304" max="2304" width="36.3984375" customWidth="1"/>
    <col min="2306" max="2306" width="2.09765625" customWidth="1"/>
    <col min="2307" max="2307" width="8.59765625" customWidth="1"/>
    <col min="2308" max="2308" width="7.3984375" customWidth="1"/>
    <col min="2309" max="2309" width="8.69921875" customWidth="1"/>
    <col min="2310" max="2310" width="7.8984375" customWidth="1"/>
    <col min="2311" max="2311" width="10" customWidth="1"/>
    <col min="2312" max="2312" width="7.09765625" customWidth="1"/>
    <col min="2313" max="2313" width="8.59765625" customWidth="1"/>
    <col min="2314" max="2314" width="10" customWidth="1"/>
    <col min="2315" max="2315" width="1" customWidth="1"/>
    <col min="2316" max="2316" width="10.3984375" bestFit="1" customWidth="1"/>
    <col min="2560" max="2560" width="36.3984375" customWidth="1"/>
    <col min="2562" max="2562" width="2.09765625" customWidth="1"/>
    <col min="2563" max="2563" width="8.59765625" customWidth="1"/>
    <col min="2564" max="2564" width="7.3984375" customWidth="1"/>
    <col min="2565" max="2565" width="8.69921875" customWidth="1"/>
    <col min="2566" max="2566" width="7.8984375" customWidth="1"/>
    <col min="2567" max="2567" width="10" customWidth="1"/>
    <col min="2568" max="2568" width="7.09765625" customWidth="1"/>
    <col min="2569" max="2569" width="8.59765625" customWidth="1"/>
    <col min="2570" max="2570" width="10" customWidth="1"/>
    <col min="2571" max="2571" width="1" customWidth="1"/>
    <col min="2572" max="2572" width="10.3984375" bestFit="1" customWidth="1"/>
    <col min="2816" max="2816" width="36.3984375" customWidth="1"/>
    <col min="2818" max="2818" width="2.09765625" customWidth="1"/>
    <col min="2819" max="2819" width="8.59765625" customWidth="1"/>
    <col min="2820" max="2820" width="7.3984375" customWidth="1"/>
    <col min="2821" max="2821" width="8.69921875" customWidth="1"/>
    <col min="2822" max="2822" width="7.8984375" customWidth="1"/>
    <col min="2823" max="2823" width="10" customWidth="1"/>
    <col min="2824" max="2824" width="7.09765625" customWidth="1"/>
    <col min="2825" max="2825" width="8.59765625" customWidth="1"/>
    <col min="2826" max="2826" width="10" customWidth="1"/>
    <col min="2827" max="2827" width="1" customWidth="1"/>
    <col min="2828" max="2828" width="10.3984375" bestFit="1" customWidth="1"/>
    <col min="3072" max="3072" width="36.3984375" customWidth="1"/>
    <col min="3074" max="3074" width="2.09765625" customWidth="1"/>
    <col min="3075" max="3075" width="8.59765625" customWidth="1"/>
    <col min="3076" max="3076" width="7.3984375" customWidth="1"/>
    <col min="3077" max="3077" width="8.69921875" customWidth="1"/>
    <col min="3078" max="3078" width="7.8984375" customWidth="1"/>
    <col min="3079" max="3079" width="10" customWidth="1"/>
    <col min="3080" max="3080" width="7.09765625" customWidth="1"/>
    <col min="3081" max="3081" width="8.59765625" customWidth="1"/>
    <col min="3082" max="3082" width="10" customWidth="1"/>
    <col min="3083" max="3083" width="1" customWidth="1"/>
    <col min="3084" max="3084" width="10.3984375" bestFit="1" customWidth="1"/>
    <col min="3328" max="3328" width="36.3984375" customWidth="1"/>
    <col min="3330" max="3330" width="2.09765625" customWidth="1"/>
    <col min="3331" max="3331" width="8.59765625" customWidth="1"/>
    <col min="3332" max="3332" width="7.3984375" customWidth="1"/>
    <col min="3333" max="3333" width="8.69921875" customWidth="1"/>
    <col min="3334" max="3334" width="7.8984375" customWidth="1"/>
    <col min="3335" max="3335" width="10" customWidth="1"/>
    <col min="3336" max="3336" width="7.09765625" customWidth="1"/>
    <col min="3337" max="3337" width="8.59765625" customWidth="1"/>
    <col min="3338" max="3338" width="10" customWidth="1"/>
    <col min="3339" max="3339" width="1" customWidth="1"/>
    <col min="3340" max="3340" width="10.3984375" bestFit="1" customWidth="1"/>
    <col min="3584" max="3584" width="36.3984375" customWidth="1"/>
    <col min="3586" max="3586" width="2.09765625" customWidth="1"/>
    <col min="3587" max="3587" width="8.59765625" customWidth="1"/>
    <col min="3588" max="3588" width="7.3984375" customWidth="1"/>
    <col min="3589" max="3589" width="8.69921875" customWidth="1"/>
    <col min="3590" max="3590" width="7.8984375" customWidth="1"/>
    <col min="3591" max="3591" width="10" customWidth="1"/>
    <col min="3592" max="3592" width="7.09765625" customWidth="1"/>
    <col min="3593" max="3593" width="8.59765625" customWidth="1"/>
    <col min="3594" max="3594" width="10" customWidth="1"/>
    <col min="3595" max="3595" width="1" customWidth="1"/>
    <col min="3596" max="3596" width="10.3984375" bestFit="1" customWidth="1"/>
    <col min="3840" max="3840" width="36.3984375" customWidth="1"/>
    <col min="3842" max="3842" width="2.09765625" customWidth="1"/>
    <col min="3843" max="3843" width="8.59765625" customWidth="1"/>
    <col min="3844" max="3844" width="7.3984375" customWidth="1"/>
    <col min="3845" max="3845" width="8.69921875" customWidth="1"/>
    <col min="3846" max="3846" width="7.8984375" customWidth="1"/>
    <col min="3847" max="3847" width="10" customWidth="1"/>
    <col min="3848" max="3848" width="7.09765625" customWidth="1"/>
    <col min="3849" max="3849" width="8.59765625" customWidth="1"/>
    <col min="3850" max="3850" width="10" customWidth="1"/>
    <col min="3851" max="3851" width="1" customWidth="1"/>
    <col min="3852" max="3852" width="10.3984375" bestFit="1" customWidth="1"/>
    <col min="4096" max="4096" width="36.3984375" customWidth="1"/>
    <col min="4098" max="4098" width="2.09765625" customWidth="1"/>
    <col min="4099" max="4099" width="8.59765625" customWidth="1"/>
    <col min="4100" max="4100" width="7.3984375" customWidth="1"/>
    <col min="4101" max="4101" width="8.69921875" customWidth="1"/>
    <col min="4102" max="4102" width="7.8984375" customWidth="1"/>
    <col min="4103" max="4103" width="10" customWidth="1"/>
    <col min="4104" max="4104" width="7.09765625" customWidth="1"/>
    <col min="4105" max="4105" width="8.59765625" customWidth="1"/>
    <col min="4106" max="4106" width="10" customWidth="1"/>
    <col min="4107" max="4107" width="1" customWidth="1"/>
    <col min="4108" max="4108" width="10.3984375" bestFit="1" customWidth="1"/>
    <col min="4352" max="4352" width="36.3984375" customWidth="1"/>
    <col min="4354" max="4354" width="2.09765625" customWidth="1"/>
    <col min="4355" max="4355" width="8.59765625" customWidth="1"/>
    <col min="4356" max="4356" width="7.3984375" customWidth="1"/>
    <col min="4357" max="4357" width="8.69921875" customWidth="1"/>
    <col min="4358" max="4358" width="7.8984375" customWidth="1"/>
    <col min="4359" max="4359" width="10" customWidth="1"/>
    <col min="4360" max="4360" width="7.09765625" customWidth="1"/>
    <col min="4361" max="4361" width="8.59765625" customWidth="1"/>
    <col min="4362" max="4362" width="10" customWidth="1"/>
    <col min="4363" max="4363" width="1" customWidth="1"/>
    <col min="4364" max="4364" width="10.3984375" bestFit="1" customWidth="1"/>
    <col min="4608" max="4608" width="36.3984375" customWidth="1"/>
    <col min="4610" max="4610" width="2.09765625" customWidth="1"/>
    <col min="4611" max="4611" width="8.59765625" customWidth="1"/>
    <col min="4612" max="4612" width="7.3984375" customWidth="1"/>
    <col min="4613" max="4613" width="8.69921875" customWidth="1"/>
    <col min="4614" max="4614" width="7.8984375" customWidth="1"/>
    <col min="4615" max="4615" width="10" customWidth="1"/>
    <col min="4616" max="4616" width="7.09765625" customWidth="1"/>
    <col min="4617" max="4617" width="8.59765625" customWidth="1"/>
    <col min="4618" max="4618" width="10" customWidth="1"/>
    <col min="4619" max="4619" width="1" customWidth="1"/>
    <col min="4620" max="4620" width="10.3984375" bestFit="1" customWidth="1"/>
    <col min="4864" max="4864" width="36.3984375" customWidth="1"/>
    <col min="4866" max="4866" width="2.09765625" customWidth="1"/>
    <col min="4867" max="4867" width="8.59765625" customWidth="1"/>
    <col min="4868" max="4868" width="7.3984375" customWidth="1"/>
    <col min="4869" max="4869" width="8.69921875" customWidth="1"/>
    <col min="4870" max="4870" width="7.8984375" customWidth="1"/>
    <col min="4871" max="4871" width="10" customWidth="1"/>
    <col min="4872" max="4872" width="7.09765625" customWidth="1"/>
    <col min="4873" max="4873" width="8.59765625" customWidth="1"/>
    <col min="4874" max="4874" width="10" customWidth="1"/>
    <col min="4875" max="4875" width="1" customWidth="1"/>
    <col min="4876" max="4876" width="10.3984375" bestFit="1" customWidth="1"/>
    <col min="5120" max="5120" width="36.3984375" customWidth="1"/>
    <col min="5122" max="5122" width="2.09765625" customWidth="1"/>
    <col min="5123" max="5123" width="8.59765625" customWidth="1"/>
    <col min="5124" max="5124" width="7.3984375" customWidth="1"/>
    <col min="5125" max="5125" width="8.69921875" customWidth="1"/>
    <col min="5126" max="5126" width="7.8984375" customWidth="1"/>
    <col min="5127" max="5127" width="10" customWidth="1"/>
    <col min="5128" max="5128" width="7.09765625" customWidth="1"/>
    <col min="5129" max="5129" width="8.59765625" customWidth="1"/>
    <col min="5130" max="5130" width="10" customWidth="1"/>
    <col min="5131" max="5131" width="1" customWidth="1"/>
    <col min="5132" max="5132" width="10.3984375" bestFit="1" customWidth="1"/>
    <col min="5376" max="5376" width="36.3984375" customWidth="1"/>
    <col min="5378" max="5378" width="2.09765625" customWidth="1"/>
    <col min="5379" max="5379" width="8.59765625" customWidth="1"/>
    <col min="5380" max="5380" width="7.3984375" customWidth="1"/>
    <col min="5381" max="5381" width="8.69921875" customWidth="1"/>
    <col min="5382" max="5382" width="7.8984375" customWidth="1"/>
    <col min="5383" max="5383" width="10" customWidth="1"/>
    <col min="5384" max="5384" width="7.09765625" customWidth="1"/>
    <col min="5385" max="5385" width="8.59765625" customWidth="1"/>
    <col min="5386" max="5386" width="10" customWidth="1"/>
    <col min="5387" max="5387" width="1" customWidth="1"/>
    <col min="5388" max="5388" width="10.3984375" bestFit="1" customWidth="1"/>
    <col min="5632" max="5632" width="36.3984375" customWidth="1"/>
    <col min="5634" max="5634" width="2.09765625" customWidth="1"/>
    <col min="5635" max="5635" width="8.59765625" customWidth="1"/>
    <col min="5636" max="5636" width="7.3984375" customWidth="1"/>
    <col min="5637" max="5637" width="8.69921875" customWidth="1"/>
    <col min="5638" max="5638" width="7.8984375" customWidth="1"/>
    <col min="5639" max="5639" width="10" customWidth="1"/>
    <col min="5640" max="5640" width="7.09765625" customWidth="1"/>
    <col min="5641" max="5641" width="8.59765625" customWidth="1"/>
    <col min="5642" max="5642" width="10" customWidth="1"/>
    <col min="5643" max="5643" width="1" customWidth="1"/>
    <col min="5644" max="5644" width="10.3984375" bestFit="1" customWidth="1"/>
    <col min="5888" max="5888" width="36.3984375" customWidth="1"/>
    <col min="5890" max="5890" width="2.09765625" customWidth="1"/>
    <col min="5891" max="5891" width="8.59765625" customWidth="1"/>
    <col min="5892" max="5892" width="7.3984375" customWidth="1"/>
    <col min="5893" max="5893" width="8.69921875" customWidth="1"/>
    <col min="5894" max="5894" width="7.8984375" customWidth="1"/>
    <col min="5895" max="5895" width="10" customWidth="1"/>
    <col min="5896" max="5896" width="7.09765625" customWidth="1"/>
    <col min="5897" max="5897" width="8.59765625" customWidth="1"/>
    <col min="5898" max="5898" width="10" customWidth="1"/>
    <col min="5899" max="5899" width="1" customWidth="1"/>
    <col min="5900" max="5900" width="10.3984375" bestFit="1" customWidth="1"/>
    <col min="6144" max="6144" width="36.3984375" customWidth="1"/>
    <col min="6146" max="6146" width="2.09765625" customWidth="1"/>
    <col min="6147" max="6147" width="8.59765625" customWidth="1"/>
    <col min="6148" max="6148" width="7.3984375" customWidth="1"/>
    <col min="6149" max="6149" width="8.69921875" customWidth="1"/>
    <col min="6150" max="6150" width="7.8984375" customWidth="1"/>
    <col min="6151" max="6151" width="10" customWidth="1"/>
    <col min="6152" max="6152" width="7.09765625" customWidth="1"/>
    <col min="6153" max="6153" width="8.59765625" customWidth="1"/>
    <col min="6154" max="6154" width="10" customWidth="1"/>
    <col min="6155" max="6155" width="1" customWidth="1"/>
    <col min="6156" max="6156" width="10.3984375" bestFit="1" customWidth="1"/>
    <col min="6400" max="6400" width="36.3984375" customWidth="1"/>
    <col min="6402" max="6402" width="2.09765625" customWidth="1"/>
    <col min="6403" max="6403" width="8.59765625" customWidth="1"/>
    <col min="6404" max="6404" width="7.3984375" customWidth="1"/>
    <col min="6405" max="6405" width="8.69921875" customWidth="1"/>
    <col min="6406" max="6406" width="7.8984375" customWidth="1"/>
    <col min="6407" max="6407" width="10" customWidth="1"/>
    <col min="6408" max="6408" width="7.09765625" customWidth="1"/>
    <col min="6409" max="6409" width="8.59765625" customWidth="1"/>
    <col min="6410" max="6410" width="10" customWidth="1"/>
    <col min="6411" max="6411" width="1" customWidth="1"/>
    <col min="6412" max="6412" width="10.3984375" bestFit="1" customWidth="1"/>
    <col min="6656" max="6656" width="36.3984375" customWidth="1"/>
    <col min="6658" max="6658" width="2.09765625" customWidth="1"/>
    <col min="6659" max="6659" width="8.59765625" customWidth="1"/>
    <col min="6660" max="6660" width="7.3984375" customWidth="1"/>
    <col min="6661" max="6661" width="8.69921875" customWidth="1"/>
    <col min="6662" max="6662" width="7.8984375" customWidth="1"/>
    <col min="6663" max="6663" width="10" customWidth="1"/>
    <col min="6664" max="6664" width="7.09765625" customWidth="1"/>
    <col min="6665" max="6665" width="8.59765625" customWidth="1"/>
    <col min="6666" max="6666" width="10" customWidth="1"/>
    <col min="6667" max="6667" width="1" customWidth="1"/>
    <col min="6668" max="6668" width="10.3984375" bestFit="1" customWidth="1"/>
    <col min="6912" max="6912" width="36.3984375" customWidth="1"/>
    <col min="6914" max="6914" width="2.09765625" customWidth="1"/>
    <col min="6915" max="6915" width="8.59765625" customWidth="1"/>
    <col min="6916" max="6916" width="7.3984375" customWidth="1"/>
    <col min="6917" max="6917" width="8.69921875" customWidth="1"/>
    <col min="6918" max="6918" width="7.8984375" customWidth="1"/>
    <col min="6919" max="6919" width="10" customWidth="1"/>
    <col min="6920" max="6920" width="7.09765625" customWidth="1"/>
    <col min="6921" max="6921" width="8.59765625" customWidth="1"/>
    <col min="6922" max="6922" width="10" customWidth="1"/>
    <col min="6923" max="6923" width="1" customWidth="1"/>
    <col min="6924" max="6924" width="10.3984375" bestFit="1" customWidth="1"/>
    <col min="7168" max="7168" width="36.3984375" customWidth="1"/>
    <col min="7170" max="7170" width="2.09765625" customWidth="1"/>
    <col min="7171" max="7171" width="8.59765625" customWidth="1"/>
    <col min="7172" max="7172" width="7.3984375" customWidth="1"/>
    <col min="7173" max="7173" width="8.69921875" customWidth="1"/>
    <col min="7174" max="7174" width="7.8984375" customWidth="1"/>
    <col min="7175" max="7175" width="10" customWidth="1"/>
    <col min="7176" max="7176" width="7.09765625" customWidth="1"/>
    <col min="7177" max="7177" width="8.59765625" customWidth="1"/>
    <col min="7178" max="7178" width="10" customWidth="1"/>
    <col min="7179" max="7179" width="1" customWidth="1"/>
    <col min="7180" max="7180" width="10.3984375" bestFit="1" customWidth="1"/>
    <col min="7424" max="7424" width="36.3984375" customWidth="1"/>
    <col min="7426" max="7426" width="2.09765625" customWidth="1"/>
    <col min="7427" max="7427" width="8.59765625" customWidth="1"/>
    <col min="7428" max="7428" width="7.3984375" customWidth="1"/>
    <col min="7429" max="7429" width="8.69921875" customWidth="1"/>
    <col min="7430" max="7430" width="7.8984375" customWidth="1"/>
    <col min="7431" max="7431" width="10" customWidth="1"/>
    <col min="7432" max="7432" width="7.09765625" customWidth="1"/>
    <col min="7433" max="7433" width="8.59765625" customWidth="1"/>
    <col min="7434" max="7434" width="10" customWidth="1"/>
    <col min="7435" max="7435" width="1" customWidth="1"/>
    <col min="7436" max="7436" width="10.3984375" bestFit="1" customWidth="1"/>
    <col min="7680" max="7680" width="36.3984375" customWidth="1"/>
    <col min="7682" max="7682" width="2.09765625" customWidth="1"/>
    <col min="7683" max="7683" width="8.59765625" customWidth="1"/>
    <col min="7684" max="7684" width="7.3984375" customWidth="1"/>
    <col min="7685" max="7685" width="8.69921875" customWidth="1"/>
    <col min="7686" max="7686" width="7.8984375" customWidth="1"/>
    <col min="7687" max="7687" width="10" customWidth="1"/>
    <col min="7688" max="7688" width="7.09765625" customWidth="1"/>
    <col min="7689" max="7689" width="8.59765625" customWidth="1"/>
    <col min="7690" max="7690" width="10" customWidth="1"/>
    <col min="7691" max="7691" width="1" customWidth="1"/>
    <col min="7692" max="7692" width="10.3984375" bestFit="1" customWidth="1"/>
    <col min="7936" max="7936" width="36.3984375" customWidth="1"/>
    <col min="7938" max="7938" width="2.09765625" customWidth="1"/>
    <col min="7939" max="7939" width="8.59765625" customWidth="1"/>
    <col min="7940" max="7940" width="7.3984375" customWidth="1"/>
    <col min="7941" max="7941" width="8.69921875" customWidth="1"/>
    <col min="7942" max="7942" width="7.8984375" customWidth="1"/>
    <col min="7943" max="7943" width="10" customWidth="1"/>
    <col min="7944" max="7944" width="7.09765625" customWidth="1"/>
    <col min="7945" max="7945" width="8.59765625" customWidth="1"/>
    <col min="7946" max="7946" width="10" customWidth="1"/>
    <col min="7947" max="7947" width="1" customWidth="1"/>
    <col min="7948" max="7948" width="10.3984375" bestFit="1" customWidth="1"/>
    <col min="8192" max="8192" width="36.3984375" customWidth="1"/>
    <col min="8194" max="8194" width="2.09765625" customWidth="1"/>
    <col min="8195" max="8195" width="8.59765625" customWidth="1"/>
    <col min="8196" max="8196" width="7.3984375" customWidth="1"/>
    <col min="8197" max="8197" width="8.69921875" customWidth="1"/>
    <col min="8198" max="8198" width="7.8984375" customWidth="1"/>
    <col min="8199" max="8199" width="10" customWidth="1"/>
    <col min="8200" max="8200" width="7.09765625" customWidth="1"/>
    <col min="8201" max="8201" width="8.59765625" customWidth="1"/>
    <col min="8202" max="8202" width="10" customWidth="1"/>
    <col min="8203" max="8203" width="1" customWidth="1"/>
    <col min="8204" max="8204" width="10.3984375" bestFit="1" customWidth="1"/>
    <col min="8448" max="8448" width="36.3984375" customWidth="1"/>
    <col min="8450" max="8450" width="2.09765625" customWidth="1"/>
    <col min="8451" max="8451" width="8.59765625" customWidth="1"/>
    <col min="8452" max="8452" width="7.3984375" customWidth="1"/>
    <col min="8453" max="8453" width="8.69921875" customWidth="1"/>
    <col min="8454" max="8454" width="7.8984375" customWidth="1"/>
    <col min="8455" max="8455" width="10" customWidth="1"/>
    <col min="8456" max="8456" width="7.09765625" customWidth="1"/>
    <col min="8457" max="8457" width="8.59765625" customWidth="1"/>
    <col min="8458" max="8458" width="10" customWidth="1"/>
    <col min="8459" max="8459" width="1" customWidth="1"/>
    <col min="8460" max="8460" width="10.3984375" bestFit="1" customWidth="1"/>
    <col min="8704" max="8704" width="36.3984375" customWidth="1"/>
    <col min="8706" max="8706" width="2.09765625" customWidth="1"/>
    <col min="8707" max="8707" width="8.59765625" customWidth="1"/>
    <col min="8708" max="8708" width="7.3984375" customWidth="1"/>
    <col min="8709" max="8709" width="8.69921875" customWidth="1"/>
    <col min="8710" max="8710" width="7.8984375" customWidth="1"/>
    <col min="8711" max="8711" width="10" customWidth="1"/>
    <col min="8712" max="8712" width="7.09765625" customWidth="1"/>
    <col min="8713" max="8713" width="8.59765625" customWidth="1"/>
    <col min="8714" max="8714" width="10" customWidth="1"/>
    <col min="8715" max="8715" width="1" customWidth="1"/>
    <col min="8716" max="8716" width="10.3984375" bestFit="1" customWidth="1"/>
    <col min="8960" max="8960" width="36.3984375" customWidth="1"/>
    <col min="8962" max="8962" width="2.09765625" customWidth="1"/>
    <col min="8963" max="8963" width="8.59765625" customWidth="1"/>
    <col min="8964" max="8964" width="7.3984375" customWidth="1"/>
    <col min="8965" max="8965" width="8.69921875" customWidth="1"/>
    <col min="8966" max="8966" width="7.8984375" customWidth="1"/>
    <col min="8967" max="8967" width="10" customWidth="1"/>
    <col min="8968" max="8968" width="7.09765625" customWidth="1"/>
    <col min="8969" max="8969" width="8.59765625" customWidth="1"/>
    <col min="8970" max="8970" width="10" customWidth="1"/>
    <col min="8971" max="8971" width="1" customWidth="1"/>
    <col min="8972" max="8972" width="10.3984375" bestFit="1" customWidth="1"/>
    <col min="9216" max="9216" width="36.3984375" customWidth="1"/>
    <col min="9218" max="9218" width="2.09765625" customWidth="1"/>
    <col min="9219" max="9219" width="8.59765625" customWidth="1"/>
    <col min="9220" max="9220" width="7.3984375" customWidth="1"/>
    <col min="9221" max="9221" width="8.69921875" customWidth="1"/>
    <col min="9222" max="9222" width="7.8984375" customWidth="1"/>
    <col min="9223" max="9223" width="10" customWidth="1"/>
    <col min="9224" max="9224" width="7.09765625" customWidth="1"/>
    <col min="9225" max="9225" width="8.59765625" customWidth="1"/>
    <col min="9226" max="9226" width="10" customWidth="1"/>
    <col min="9227" max="9227" width="1" customWidth="1"/>
    <col min="9228" max="9228" width="10.3984375" bestFit="1" customWidth="1"/>
    <col min="9472" max="9472" width="36.3984375" customWidth="1"/>
    <col min="9474" max="9474" width="2.09765625" customWidth="1"/>
    <col min="9475" max="9475" width="8.59765625" customWidth="1"/>
    <col min="9476" max="9476" width="7.3984375" customWidth="1"/>
    <col min="9477" max="9477" width="8.69921875" customWidth="1"/>
    <col min="9478" max="9478" width="7.8984375" customWidth="1"/>
    <col min="9479" max="9479" width="10" customWidth="1"/>
    <col min="9480" max="9480" width="7.09765625" customWidth="1"/>
    <col min="9481" max="9481" width="8.59765625" customWidth="1"/>
    <col min="9482" max="9482" width="10" customWidth="1"/>
    <col min="9483" max="9483" width="1" customWidth="1"/>
    <col min="9484" max="9484" width="10.3984375" bestFit="1" customWidth="1"/>
    <col min="9728" max="9728" width="36.3984375" customWidth="1"/>
    <col min="9730" max="9730" width="2.09765625" customWidth="1"/>
    <col min="9731" max="9731" width="8.59765625" customWidth="1"/>
    <col min="9732" max="9732" width="7.3984375" customWidth="1"/>
    <col min="9733" max="9733" width="8.69921875" customWidth="1"/>
    <col min="9734" max="9734" width="7.8984375" customWidth="1"/>
    <col min="9735" max="9735" width="10" customWidth="1"/>
    <col min="9736" max="9736" width="7.09765625" customWidth="1"/>
    <col min="9737" max="9737" width="8.59765625" customWidth="1"/>
    <col min="9738" max="9738" width="10" customWidth="1"/>
    <col min="9739" max="9739" width="1" customWidth="1"/>
    <col min="9740" max="9740" width="10.3984375" bestFit="1" customWidth="1"/>
    <col min="9984" max="9984" width="36.3984375" customWidth="1"/>
    <col min="9986" max="9986" width="2.09765625" customWidth="1"/>
    <col min="9987" max="9987" width="8.59765625" customWidth="1"/>
    <col min="9988" max="9988" width="7.3984375" customWidth="1"/>
    <col min="9989" max="9989" width="8.69921875" customWidth="1"/>
    <col min="9990" max="9990" width="7.8984375" customWidth="1"/>
    <col min="9991" max="9991" width="10" customWidth="1"/>
    <col min="9992" max="9992" width="7.09765625" customWidth="1"/>
    <col min="9993" max="9993" width="8.59765625" customWidth="1"/>
    <col min="9994" max="9994" width="10" customWidth="1"/>
    <col min="9995" max="9995" width="1" customWidth="1"/>
    <col min="9996" max="9996" width="10.3984375" bestFit="1" customWidth="1"/>
    <col min="10240" max="10240" width="36.3984375" customWidth="1"/>
    <col min="10242" max="10242" width="2.09765625" customWidth="1"/>
    <col min="10243" max="10243" width="8.59765625" customWidth="1"/>
    <col min="10244" max="10244" width="7.3984375" customWidth="1"/>
    <col min="10245" max="10245" width="8.69921875" customWidth="1"/>
    <col min="10246" max="10246" width="7.8984375" customWidth="1"/>
    <col min="10247" max="10247" width="10" customWidth="1"/>
    <col min="10248" max="10248" width="7.09765625" customWidth="1"/>
    <col min="10249" max="10249" width="8.59765625" customWidth="1"/>
    <col min="10250" max="10250" width="10" customWidth="1"/>
    <col min="10251" max="10251" width="1" customWidth="1"/>
    <col min="10252" max="10252" width="10.3984375" bestFit="1" customWidth="1"/>
    <col min="10496" max="10496" width="36.3984375" customWidth="1"/>
    <col min="10498" max="10498" width="2.09765625" customWidth="1"/>
    <col min="10499" max="10499" width="8.59765625" customWidth="1"/>
    <col min="10500" max="10500" width="7.3984375" customWidth="1"/>
    <col min="10501" max="10501" width="8.69921875" customWidth="1"/>
    <col min="10502" max="10502" width="7.8984375" customWidth="1"/>
    <col min="10503" max="10503" width="10" customWidth="1"/>
    <col min="10504" max="10504" width="7.09765625" customWidth="1"/>
    <col min="10505" max="10505" width="8.59765625" customWidth="1"/>
    <col min="10506" max="10506" width="10" customWidth="1"/>
    <col min="10507" max="10507" width="1" customWidth="1"/>
    <col min="10508" max="10508" width="10.3984375" bestFit="1" customWidth="1"/>
    <col min="10752" max="10752" width="36.3984375" customWidth="1"/>
    <col min="10754" max="10754" width="2.09765625" customWidth="1"/>
    <col min="10755" max="10755" width="8.59765625" customWidth="1"/>
    <col min="10756" max="10756" width="7.3984375" customWidth="1"/>
    <col min="10757" max="10757" width="8.69921875" customWidth="1"/>
    <col min="10758" max="10758" width="7.8984375" customWidth="1"/>
    <col min="10759" max="10759" width="10" customWidth="1"/>
    <col min="10760" max="10760" width="7.09765625" customWidth="1"/>
    <col min="10761" max="10761" width="8.59765625" customWidth="1"/>
    <col min="10762" max="10762" width="10" customWidth="1"/>
    <col min="10763" max="10763" width="1" customWidth="1"/>
    <col min="10764" max="10764" width="10.3984375" bestFit="1" customWidth="1"/>
    <col min="11008" max="11008" width="36.3984375" customWidth="1"/>
    <col min="11010" max="11010" width="2.09765625" customWidth="1"/>
    <col min="11011" max="11011" width="8.59765625" customWidth="1"/>
    <col min="11012" max="11012" width="7.3984375" customWidth="1"/>
    <col min="11013" max="11013" width="8.69921875" customWidth="1"/>
    <col min="11014" max="11014" width="7.8984375" customWidth="1"/>
    <col min="11015" max="11015" width="10" customWidth="1"/>
    <col min="11016" max="11016" width="7.09765625" customWidth="1"/>
    <col min="11017" max="11017" width="8.59765625" customWidth="1"/>
    <col min="11018" max="11018" width="10" customWidth="1"/>
    <col min="11019" max="11019" width="1" customWidth="1"/>
    <col min="11020" max="11020" width="10.3984375" bestFit="1" customWidth="1"/>
    <col min="11264" max="11264" width="36.3984375" customWidth="1"/>
    <col min="11266" max="11266" width="2.09765625" customWidth="1"/>
    <col min="11267" max="11267" width="8.59765625" customWidth="1"/>
    <col min="11268" max="11268" width="7.3984375" customWidth="1"/>
    <col min="11269" max="11269" width="8.69921875" customWidth="1"/>
    <col min="11270" max="11270" width="7.8984375" customWidth="1"/>
    <col min="11271" max="11271" width="10" customWidth="1"/>
    <col min="11272" max="11272" width="7.09765625" customWidth="1"/>
    <col min="11273" max="11273" width="8.59765625" customWidth="1"/>
    <col min="11274" max="11274" width="10" customWidth="1"/>
    <col min="11275" max="11275" width="1" customWidth="1"/>
    <col min="11276" max="11276" width="10.3984375" bestFit="1" customWidth="1"/>
    <col min="11520" max="11520" width="36.3984375" customWidth="1"/>
    <col min="11522" max="11522" width="2.09765625" customWidth="1"/>
    <col min="11523" max="11523" width="8.59765625" customWidth="1"/>
    <col min="11524" max="11524" width="7.3984375" customWidth="1"/>
    <col min="11525" max="11525" width="8.69921875" customWidth="1"/>
    <col min="11526" max="11526" width="7.8984375" customWidth="1"/>
    <col min="11527" max="11527" width="10" customWidth="1"/>
    <col min="11528" max="11528" width="7.09765625" customWidth="1"/>
    <col min="11529" max="11529" width="8.59765625" customWidth="1"/>
    <col min="11530" max="11530" width="10" customWidth="1"/>
    <col min="11531" max="11531" width="1" customWidth="1"/>
    <col min="11532" max="11532" width="10.3984375" bestFit="1" customWidth="1"/>
    <col min="11776" max="11776" width="36.3984375" customWidth="1"/>
    <col min="11778" max="11778" width="2.09765625" customWidth="1"/>
    <col min="11779" max="11779" width="8.59765625" customWidth="1"/>
    <col min="11780" max="11780" width="7.3984375" customWidth="1"/>
    <col min="11781" max="11781" width="8.69921875" customWidth="1"/>
    <col min="11782" max="11782" width="7.8984375" customWidth="1"/>
    <col min="11783" max="11783" width="10" customWidth="1"/>
    <col min="11784" max="11784" width="7.09765625" customWidth="1"/>
    <col min="11785" max="11785" width="8.59765625" customWidth="1"/>
    <col min="11786" max="11786" width="10" customWidth="1"/>
    <col min="11787" max="11787" width="1" customWidth="1"/>
    <col min="11788" max="11788" width="10.3984375" bestFit="1" customWidth="1"/>
    <col min="12032" max="12032" width="36.3984375" customWidth="1"/>
    <col min="12034" max="12034" width="2.09765625" customWidth="1"/>
    <col min="12035" max="12035" width="8.59765625" customWidth="1"/>
    <col min="12036" max="12036" width="7.3984375" customWidth="1"/>
    <col min="12037" max="12037" width="8.69921875" customWidth="1"/>
    <col min="12038" max="12038" width="7.8984375" customWidth="1"/>
    <col min="12039" max="12039" width="10" customWidth="1"/>
    <col min="12040" max="12040" width="7.09765625" customWidth="1"/>
    <col min="12041" max="12041" width="8.59765625" customWidth="1"/>
    <col min="12042" max="12042" width="10" customWidth="1"/>
    <col min="12043" max="12043" width="1" customWidth="1"/>
    <col min="12044" max="12044" width="10.3984375" bestFit="1" customWidth="1"/>
    <col min="12288" max="12288" width="36.3984375" customWidth="1"/>
    <col min="12290" max="12290" width="2.09765625" customWidth="1"/>
    <col min="12291" max="12291" width="8.59765625" customWidth="1"/>
    <col min="12292" max="12292" width="7.3984375" customWidth="1"/>
    <col min="12293" max="12293" width="8.69921875" customWidth="1"/>
    <col min="12294" max="12294" width="7.8984375" customWidth="1"/>
    <col min="12295" max="12295" width="10" customWidth="1"/>
    <col min="12296" max="12296" width="7.09765625" customWidth="1"/>
    <col min="12297" max="12297" width="8.59765625" customWidth="1"/>
    <col min="12298" max="12298" width="10" customWidth="1"/>
    <col min="12299" max="12299" width="1" customWidth="1"/>
    <col min="12300" max="12300" width="10.3984375" bestFit="1" customWidth="1"/>
    <col min="12544" max="12544" width="36.3984375" customWidth="1"/>
    <col min="12546" max="12546" width="2.09765625" customWidth="1"/>
    <col min="12547" max="12547" width="8.59765625" customWidth="1"/>
    <col min="12548" max="12548" width="7.3984375" customWidth="1"/>
    <col min="12549" max="12549" width="8.69921875" customWidth="1"/>
    <col min="12550" max="12550" width="7.8984375" customWidth="1"/>
    <col min="12551" max="12551" width="10" customWidth="1"/>
    <col min="12552" max="12552" width="7.09765625" customWidth="1"/>
    <col min="12553" max="12553" width="8.59765625" customWidth="1"/>
    <col min="12554" max="12554" width="10" customWidth="1"/>
    <col min="12555" max="12555" width="1" customWidth="1"/>
    <col min="12556" max="12556" width="10.3984375" bestFit="1" customWidth="1"/>
    <col min="12800" max="12800" width="36.3984375" customWidth="1"/>
    <col min="12802" max="12802" width="2.09765625" customWidth="1"/>
    <col min="12803" max="12803" width="8.59765625" customWidth="1"/>
    <col min="12804" max="12804" width="7.3984375" customWidth="1"/>
    <col min="12805" max="12805" width="8.69921875" customWidth="1"/>
    <col min="12806" max="12806" width="7.8984375" customWidth="1"/>
    <col min="12807" max="12807" width="10" customWidth="1"/>
    <col min="12808" max="12808" width="7.09765625" customWidth="1"/>
    <col min="12809" max="12809" width="8.59765625" customWidth="1"/>
    <col min="12810" max="12810" width="10" customWidth="1"/>
    <col min="12811" max="12811" width="1" customWidth="1"/>
    <col min="12812" max="12812" width="10.3984375" bestFit="1" customWidth="1"/>
    <col min="13056" max="13056" width="36.3984375" customWidth="1"/>
    <col min="13058" max="13058" width="2.09765625" customWidth="1"/>
    <col min="13059" max="13059" width="8.59765625" customWidth="1"/>
    <col min="13060" max="13060" width="7.3984375" customWidth="1"/>
    <col min="13061" max="13061" width="8.69921875" customWidth="1"/>
    <col min="13062" max="13062" width="7.8984375" customWidth="1"/>
    <col min="13063" max="13063" width="10" customWidth="1"/>
    <col min="13064" max="13064" width="7.09765625" customWidth="1"/>
    <col min="13065" max="13065" width="8.59765625" customWidth="1"/>
    <col min="13066" max="13066" width="10" customWidth="1"/>
    <col min="13067" max="13067" width="1" customWidth="1"/>
    <col min="13068" max="13068" width="10.3984375" bestFit="1" customWidth="1"/>
    <col min="13312" max="13312" width="36.3984375" customWidth="1"/>
    <col min="13314" max="13314" width="2.09765625" customWidth="1"/>
    <col min="13315" max="13315" width="8.59765625" customWidth="1"/>
    <col min="13316" max="13316" width="7.3984375" customWidth="1"/>
    <col min="13317" max="13317" width="8.69921875" customWidth="1"/>
    <col min="13318" max="13318" width="7.8984375" customWidth="1"/>
    <col min="13319" max="13319" width="10" customWidth="1"/>
    <col min="13320" max="13320" width="7.09765625" customWidth="1"/>
    <col min="13321" max="13321" width="8.59765625" customWidth="1"/>
    <col min="13322" max="13322" width="10" customWidth="1"/>
    <col min="13323" max="13323" width="1" customWidth="1"/>
    <col min="13324" max="13324" width="10.3984375" bestFit="1" customWidth="1"/>
    <col min="13568" max="13568" width="36.3984375" customWidth="1"/>
    <col min="13570" max="13570" width="2.09765625" customWidth="1"/>
    <col min="13571" max="13571" width="8.59765625" customWidth="1"/>
    <col min="13572" max="13572" width="7.3984375" customWidth="1"/>
    <col min="13573" max="13573" width="8.69921875" customWidth="1"/>
    <col min="13574" max="13574" width="7.8984375" customWidth="1"/>
    <col min="13575" max="13575" width="10" customWidth="1"/>
    <col min="13576" max="13576" width="7.09765625" customWidth="1"/>
    <col min="13577" max="13577" width="8.59765625" customWidth="1"/>
    <col min="13578" max="13578" width="10" customWidth="1"/>
    <col min="13579" max="13579" width="1" customWidth="1"/>
    <col min="13580" max="13580" width="10.3984375" bestFit="1" customWidth="1"/>
    <col min="13824" max="13824" width="36.3984375" customWidth="1"/>
    <col min="13826" max="13826" width="2.09765625" customWidth="1"/>
    <col min="13827" max="13827" width="8.59765625" customWidth="1"/>
    <col min="13828" max="13828" width="7.3984375" customWidth="1"/>
    <col min="13829" max="13829" width="8.69921875" customWidth="1"/>
    <col min="13830" max="13830" width="7.8984375" customWidth="1"/>
    <col min="13831" max="13831" width="10" customWidth="1"/>
    <col min="13832" max="13832" width="7.09765625" customWidth="1"/>
    <col min="13833" max="13833" width="8.59765625" customWidth="1"/>
    <col min="13834" max="13834" width="10" customWidth="1"/>
    <col min="13835" max="13835" width="1" customWidth="1"/>
    <col min="13836" max="13836" width="10.3984375" bestFit="1" customWidth="1"/>
    <col min="14080" max="14080" width="36.3984375" customWidth="1"/>
    <col min="14082" max="14082" width="2.09765625" customWidth="1"/>
    <col min="14083" max="14083" width="8.59765625" customWidth="1"/>
    <col min="14084" max="14084" width="7.3984375" customWidth="1"/>
    <col min="14085" max="14085" width="8.69921875" customWidth="1"/>
    <col min="14086" max="14086" width="7.8984375" customWidth="1"/>
    <col min="14087" max="14087" width="10" customWidth="1"/>
    <col min="14088" max="14088" width="7.09765625" customWidth="1"/>
    <col min="14089" max="14089" width="8.59765625" customWidth="1"/>
    <col min="14090" max="14090" width="10" customWidth="1"/>
    <col min="14091" max="14091" width="1" customWidth="1"/>
    <col min="14092" max="14092" width="10.3984375" bestFit="1" customWidth="1"/>
    <col min="14336" max="14336" width="36.3984375" customWidth="1"/>
    <col min="14338" max="14338" width="2.09765625" customWidth="1"/>
    <col min="14339" max="14339" width="8.59765625" customWidth="1"/>
    <col min="14340" max="14340" width="7.3984375" customWidth="1"/>
    <col min="14341" max="14341" width="8.69921875" customWidth="1"/>
    <col min="14342" max="14342" width="7.8984375" customWidth="1"/>
    <col min="14343" max="14343" width="10" customWidth="1"/>
    <col min="14344" max="14344" width="7.09765625" customWidth="1"/>
    <col min="14345" max="14345" width="8.59765625" customWidth="1"/>
    <col min="14346" max="14346" width="10" customWidth="1"/>
    <col min="14347" max="14347" width="1" customWidth="1"/>
    <col min="14348" max="14348" width="10.3984375" bestFit="1" customWidth="1"/>
    <col min="14592" max="14592" width="36.3984375" customWidth="1"/>
    <col min="14594" max="14594" width="2.09765625" customWidth="1"/>
    <col min="14595" max="14595" width="8.59765625" customWidth="1"/>
    <col min="14596" max="14596" width="7.3984375" customWidth="1"/>
    <col min="14597" max="14597" width="8.69921875" customWidth="1"/>
    <col min="14598" max="14598" width="7.8984375" customWidth="1"/>
    <col min="14599" max="14599" width="10" customWidth="1"/>
    <col min="14600" max="14600" width="7.09765625" customWidth="1"/>
    <col min="14601" max="14601" width="8.59765625" customWidth="1"/>
    <col min="14602" max="14602" width="10" customWidth="1"/>
    <col min="14603" max="14603" width="1" customWidth="1"/>
    <col min="14604" max="14604" width="10.3984375" bestFit="1" customWidth="1"/>
    <col min="14848" max="14848" width="36.3984375" customWidth="1"/>
    <col min="14850" max="14850" width="2.09765625" customWidth="1"/>
    <col min="14851" max="14851" width="8.59765625" customWidth="1"/>
    <col min="14852" max="14852" width="7.3984375" customWidth="1"/>
    <col min="14853" max="14853" width="8.69921875" customWidth="1"/>
    <col min="14854" max="14854" width="7.8984375" customWidth="1"/>
    <col min="14855" max="14855" width="10" customWidth="1"/>
    <col min="14856" max="14856" width="7.09765625" customWidth="1"/>
    <col min="14857" max="14857" width="8.59765625" customWidth="1"/>
    <col min="14858" max="14858" width="10" customWidth="1"/>
    <col min="14859" max="14859" width="1" customWidth="1"/>
    <col min="14860" max="14860" width="10.3984375" bestFit="1" customWidth="1"/>
    <col min="15104" max="15104" width="36.3984375" customWidth="1"/>
    <col min="15106" max="15106" width="2.09765625" customWidth="1"/>
    <col min="15107" max="15107" width="8.59765625" customWidth="1"/>
    <col min="15108" max="15108" width="7.3984375" customWidth="1"/>
    <col min="15109" max="15109" width="8.69921875" customWidth="1"/>
    <col min="15110" max="15110" width="7.8984375" customWidth="1"/>
    <col min="15111" max="15111" width="10" customWidth="1"/>
    <col min="15112" max="15112" width="7.09765625" customWidth="1"/>
    <col min="15113" max="15113" width="8.59765625" customWidth="1"/>
    <col min="15114" max="15114" width="10" customWidth="1"/>
    <col min="15115" max="15115" width="1" customWidth="1"/>
    <col min="15116" max="15116" width="10.3984375" bestFit="1" customWidth="1"/>
    <col min="15360" max="15360" width="36.3984375" customWidth="1"/>
    <col min="15362" max="15362" width="2.09765625" customWidth="1"/>
    <col min="15363" max="15363" width="8.59765625" customWidth="1"/>
    <col min="15364" max="15364" width="7.3984375" customWidth="1"/>
    <col min="15365" max="15365" width="8.69921875" customWidth="1"/>
    <col min="15366" max="15366" width="7.8984375" customWidth="1"/>
    <col min="15367" max="15367" width="10" customWidth="1"/>
    <col min="15368" max="15368" width="7.09765625" customWidth="1"/>
    <col min="15369" max="15369" width="8.59765625" customWidth="1"/>
    <col min="15370" max="15370" width="10" customWidth="1"/>
    <col min="15371" max="15371" width="1" customWidth="1"/>
    <col min="15372" max="15372" width="10.3984375" bestFit="1" customWidth="1"/>
    <col min="15616" max="15616" width="36.3984375" customWidth="1"/>
    <col min="15618" max="15618" width="2.09765625" customWidth="1"/>
    <col min="15619" max="15619" width="8.59765625" customWidth="1"/>
    <col min="15620" max="15620" width="7.3984375" customWidth="1"/>
    <col min="15621" max="15621" width="8.69921875" customWidth="1"/>
    <col min="15622" max="15622" width="7.8984375" customWidth="1"/>
    <col min="15623" max="15623" width="10" customWidth="1"/>
    <col min="15624" max="15624" width="7.09765625" customWidth="1"/>
    <col min="15625" max="15625" width="8.59765625" customWidth="1"/>
    <col min="15626" max="15626" width="10" customWidth="1"/>
    <col min="15627" max="15627" width="1" customWidth="1"/>
    <col min="15628" max="15628" width="10.3984375" bestFit="1" customWidth="1"/>
    <col min="15872" max="15872" width="36.3984375" customWidth="1"/>
    <col min="15874" max="15874" width="2.09765625" customWidth="1"/>
    <col min="15875" max="15875" width="8.59765625" customWidth="1"/>
    <col min="15876" max="15876" width="7.3984375" customWidth="1"/>
    <col min="15877" max="15877" width="8.69921875" customWidth="1"/>
    <col min="15878" max="15878" width="7.8984375" customWidth="1"/>
    <col min="15879" max="15879" width="10" customWidth="1"/>
    <col min="15880" max="15880" width="7.09765625" customWidth="1"/>
    <col min="15881" max="15881" width="8.59765625" customWidth="1"/>
    <col min="15882" max="15882" width="10" customWidth="1"/>
    <col min="15883" max="15883" width="1" customWidth="1"/>
    <col min="15884" max="15884" width="10.3984375" bestFit="1" customWidth="1"/>
    <col min="16128" max="16128" width="36.3984375" customWidth="1"/>
    <col min="16130" max="16130" width="2.09765625" customWidth="1"/>
    <col min="16131" max="16131" width="8.59765625" customWidth="1"/>
    <col min="16132" max="16132" width="7.3984375" customWidth="1"/>
    <col min="16133" max="16133" width="8.69921875" customWidth="1"/>
    <col min="16134" max="16134" width="7.8984375" customWidth="1"/>
    <col min="16135" max="16135" width="10" customWidth="1"/>
    <col min="16136" max="16136" width="7.09765625" customWidth="1"/>
    <col min="16137" max="16137" width="8.59765625" customWidth="1"/>
    <col min="16138" max="16138" width="10" customWidth="1"/>
    <col min="16139" max="16139" width="1" customWidth="1"/>
    <col min="16140" max="16140" width="10.3984375" bestFit="1" customWidth="1"/>
  </cols>
  <sheetData>
    <row r="2" spans="1:14" x14ac:dyDescent="0.3">
      <c r="A2" s="221" t="s">
        <v>72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4" x14ac:dyDescent="0.3">
      <c r="A3" s="208" t="s">
        <v>0</v>
      </c>
      <c r="B3" s="222" t="s">
        <v>58</v>
      </c>
      <c r="D3" s="223" t="s">
        <v>59</v>
      </c>
      <c r="E3" s="223"/>
      <c r="F3" s="223"/>
      <c r="G3" s="223"/>
      <c r="H3" s="223"/>
      <c r="I3" s="223"/>
      <c r="J3" s="223"/>
      <c r="K3" s="223"/>
    </row>
    <row r="4" spans="1:14" x14ac:dyDescent="0.3">
      <c r="A4" s="208"/>
      <c r="B4" s="214"/>
      <c r="C4" s="70"/>
      <c r="D4" s="224" t="s">
        <v>60</v>
      </c>
      <c r="E4" s="225"/>
      <c r="F4" s="226" t="s">
        <v>61</v>
      </c>
      <c r="G4" s="225"/>
      <c r="H4" s="224" t="s">
        <v>62</v>
      </c>
      <c r="I4" s="225"/>
      <c r="J4" s="222" t="s">
        <v>63</v>
      </c>
      <c r="K4" s="217"/>
      <c r="L4" s="118"/>
    </row>
    <row r="5" spans="1:14" x14ac:dyDescent="0.3">
      <c r="A5" s="29" t="s">
        <v>9</v>
      </c>
      <c r="B5" s="75">
        <v>504235</v>
      </c>
      <c r="C5" s="120"/>
      <c r="D5" s="75">
        <v>82165</v>
      </c>
      <c r="E5" s="121">
        <f>D5/B5</f>
        <v>0.1629498150663877</v>
      </c>
      <c r="F5" s="75">
        <v>70760</v>
      </c>
      <c r="G5" s="121">
        <f>F5/B5</f>
        <v>0.14033139310043927</v>
      </c>
      <c r="H5" s="75">
        <v>287660</v>
      </c>
      <c r="I5" s="121">
        <f>H5/B5</f>
        <v>0.570487966920186</v>
      </c>
      <c r="J5" s="75">
        <v>63645</v>
      </c>
      <c r="K5" s="122">
        <f>J5/B5</f>
        <v>0.12622090890160342</v>
      </c>
      <c r="L5" s="120"/>
      <c r="N5" s="124"/>
    </row>
    <row r="6" spans="1:14" x14ac:dyDescent="0.3">
      <c r="A6" s="8" t="s">
        <v>10</v>
      </c>
      <c r="B6" s="81">
        <v>473569</v>
      </c>
      <c r="C6" s="82"/>
      <c r="D6" s="85">
        <v>75230</v>
      </c>
      <c r="E6" s="161">
        <f t="shared" ref="E6:E36" si="0">D6/B6</f>
        <v>0.15885752656951785</v>
      </c>
      <c r="F6" s="80">
        <v>66460</v>
      </c>
      <c r="G6" s="161">
        <f t="shared" ref="G6:G36" si="1">F6/B6</f>
        <v>0.14033857790522605</v>
      </c>
      <c r="H6" s="84">
        <v>270155</v>
      </c>
      <c r="I6" s="161">
        <f t="shared" ref="I6:I36" si="2">H6/B6</f>
        <v>0.57046597222368867</v>
      </c>
      <c r="J6" s="84">
        <v>61720</v>
      </c>
      <c r="K6" s="161">
        <f t="shared" ref="K6:K36" si="3">J6/B6</f>
        <v>0.13032947680274681</v>
      </c>
      <c r="L6" s="125"/>
      <c r="N6" s="127"/>
    </row>
    <row r="7" spans="1:14" x14ac:dyDescent="0.3">
      <c r="A7" s="8" t="s">
        <v>11</v>
      </c>
      <c r="B7" s="81">
        <v>15895</v>
      </c>
      <c r="C7" s="82"/>
      <c r="D7" s="85">
        <v>2930</v>
      </c>
      <c r="E7" s="161">
        <f t="shared" si="0"/>
        <v>0.18433469644542308</v>
      </c>
      <c r="F7" s="80">
        <v>2545</v>
      </c>
      <c r="G7" s="161">
        <f t="shared" si="1"/>
        <v>0.16011324315822587</v>
      </c>
      <c r="H7" s="84">
        <v>9285</v>
      </c>
      <c r="I7" s="161">
        <f t="shared" si="2"/>
        <v>0.58414595784837997</v>
      </c>
      <c r="J7" s="84">
        <v>1145</v>
      </c>
      <c r="K7" s="161">
        <f t="shared" si="3"/>
        <v>7.2035231204781378E-2</v>
      </c>
      <c r="L7" s="125"/>
      <c r="N7" s="127"/>
    </row>
    <row r="8" spans="1:14" x14ac:dyDescent="0.3">
      <c r="A8" s="8" t="s">
        <v>12</v>
      </c>
      <c r="B8" s="81">
        <v>14771</v>
      </c>
      <c r="C8" s="82"/>
      <c r="D8" s="85">
        <v>4020</v>
      </c>
      <c r="E8" s="161">
        <f t="shared" si="0"/>
        <v>0.27215489811116378</v>
      </c>
      <c r="F8" s="80">
        <v>1780</v>
      </c>
      <c r="G8" s="161">
        <f t="shared" si="1"/>
        <v>0.12050639767111232</v>
      </c>
      <c r="H8" s="84">
        <v>8215</v>
      </c>
      <c r="I8" s="161">
        <f t="shared" si="2"/>
        <v>0.55615733531920652</v>
      </c>
      <c r="J8" s="84">
        <v>770</v>
      </c>
      <c r="K8" s="161">
        <f t="shared" si="3"/>
        <v>5.2129172026267684E-2</v>
      </c>
      <c r="L8" s="125"/>
      <c r="N8" s="127"/>
    </row>
    <row r="9" spans="1:14" x14ac:dyDescent="0.3">
      <c r="A9" s="36" t="s">
        <v>13</v>
      </c>
      <c r="B9" s="92">
        <v>118344</v>
      </c>
      <c r="C9" s="93"/>
      <c r="D9" s="162">
        <v>24930</v>
      </c>
      <c r="E9" s="163">
        <f t="shared" si="0"/>
        <v>0.21065706753194077</v>
      </c>
      <c r="F9" s="162">
        <v>16980</v>
      </c>
      <c r="G9" s="163">
        <f t="shared" si="1"/>
        <v>0.14348002433583451</v>
      </c>
      <c r="H9" s="165">
        <v>66225</v>
      </c>
      <c r="I9" s="163">
        <f t="shared" si="2"/>
        <v>0.55959744473737583</v>
      </c>
      <c r="J9" s="165">
        <v>10210</v>
      </c>
      <c r="K9" s="163">
        <f t="shared" si="3"/>
        <v>8.6273913337389305E-2</v>
      </c>
      <c r="L9" s="76"/>
      <c r="N9" s="127"/>
    </row>
    <row r="10" spans="1:14" x14ac:dyDescent="0.3">
      <c r="A10" s="19" t="s">
        <v>14</v>
      </c>
      <c r="B10" s="98">
        <v>24819</v>
      </c>
      <c r="C10" s="120"/>
      <c r="D10" s="166">
        <v>5985</v>
      </c>
      <c r="E10" s="131">
        <f t="shared" si="0"/>
        <v>0.24114589628913333</v>
      </c>
      <c r="F10" s="166">
        <v>3020</v>
      </c>
      <c r="G10" s="131">
        <f t="shared" si="1"/>
        <v>0.12168097022442484</v>
      </c>
      <c r="H10" s="166">
        <v>14395</v>
      </c>
      <c r="I10" s="131">
        <f t="shared" si="2"/>
        <v>0.57999919416576007</v>
      </c>
      <c r="J10" s="166">
        <v>1425</v>
      </c>
      <c r="K10" s="131">
        <f t="shared" si="3"/>
        <v>5.7415689592650788E-2</v>
      </c>
      <c r="L10" s="120"/>
      <c r="N10" s="127"/>
    </row>
    <row r="11" spans="1:14" x14ac:dyDescent="0.3">
      <c r="A11" s="8" t="s">
        <v>15</v>
      </c>
      <c r="B11" s="81">
        <v>921</v>
      </c>
      <c r="C11" s="82"/>
      <c r="D11" s="85">
        <v>195</v>
      </c>
      <c r="E11" s="161">
        <f t="shared" si="0"/>
        <v>0.21172638436482086</v>
      </c>
      <c r="F11" s="80">
        <v>85</v>
      </c>
      <c r="G11" s="161">
        <f t="shared" si="1"/>
        <v>9.2290988056460369E-2</v>
      </c>
      <c r="H11" s="84">
        <v>510</v>
      </c>
      <c r="I11" s="161">
        <f t="shared" si="2"/>
        <v>0.55374592833876224</v>
      </c>
      <c r="J11" s="84">
        <v>115</v>
      </c>
      <c r="K11" s="161">
        <f t="shared" si="3"/>
        <v>0.1248642779587405</v>
      </c>
      <c r="L11" s="125"/>
      <c r="N11" s="127"/>
    </row>
    <row r="12" spans="1:14" x14ac:dyDescent="0.3">
      <c r="A12" s="8" t="s">
        <v>16</v>
      </c>
      <c r="B12" s="81">
        <v>5008</v>
      </c>
      <c r="C12" s="82"/>
      <c r="D12" s="85">
        <v>1185</v>
      </c>
      <c r="E12" s="161">
        <f t="shared" si="0"/>
        <v>0.23662140575079874</v>
      </c>
      <c r="F12" s="80">
        <v>570</v>
      </c>
      <c r="G12" s="161">
        <f t="shared" si="1"/>
        <v>0.11381789137380191</v>
      </c>
      <c r="H12" s="84">
        <v>3040</v>
      </c>
      <c r="I12" s="161">
        <f t="shared" si="2"/>
        <v>0.60702875399361023</v>
      </c>
      <c r="J12" s="84">
        <v>200</v>
      </c>
      <c r="K12" s="161">
        <f t="shared" si="3"/>
        <v>3.9936102236421724E-2</v>
      </c>
      <c r="L12" s="125"/>
      <c r="N12" s="127"/>
    </row>
    <row r="13" spans="1:14" x14ac:dyDescent="0.3">
      <c r="A13" s="8" t="s">
        <v>17</v>
      </c>
      <c r="B13" s="81">
        <v>368</v>
      </c>
      <c r="C13" s="82"/>
      <c r="D13" s="85">
        <v>75</v>
      </c>
      <c r="E13" s="161">
        <f t="shared" si="0"/>
        <v>0.20380434782608695</v>
      </c>
      <c r="F13" s="80">
        <v>30</v>
      </c>
      <c r="G13" s="161">
        <f t="shared" si="1"/>
        <v>8.1521739130434784E-2</v>
      </c>
      <c r="H13" s="84">
        <v>245</v>
      </c>
      <c r="I13" s="161">
        <f t="shared" si="2"/>
        <v>0.66576086956521741</v>
      </c>
      <c r="J13" s="84">
        <v>30</v>
      </c>
      <c r="K13" s="161">
        <f t="shared" si="3"/>
        <v>8.1521739130434784E-2</v>
      </c>
      <c r="L13" s="125"/>
      <c r="N13" s="127"/>
    </row>
    <row r="14" spans="1:14" x14ac:dyDescent="0.3">
      <c r="A14" s="8" t="s">
        <v>18</v>
      </c>
      <c r="B14" s="81">
        <v>83</v>
      </c>
      <c r="C14" s="82"/>
      <c r="D14" s="85">
        <v>5</v>
      </c>
      <c r="E14" s="161">
        <f t="shared" si="0"/>
        <v>6.0240963855421686E-2</v>
      </c>
      <c r="F14" s="80">
        <v>5</v>
      </c>
      <c r="G14" s="161">
        <f t="shared" si="1"/>
        <v>6.0240963855421686E-2</v>
      </c>
      <c r="H14" s="84">
        <v>65</v>
      </c>
      <c r="I14" s="161">
        <f t="shared" si="2"/>
        <v>0.7831325301204819</v>
      </c>
      <c r="J14" s="84">
        <v>15</v>
      </c>
      <c r="K14" s="161">
        <f t="shared" si="3"/>
        <v>0.18072289156626506</v>
      </c>
      <c r="L14" s="125"/>
      <c r="N14" s="127"/>
    </row>
    <row r="15" spans="1:14" x14ac:dyDescent="0.3">
      <c r="A15" s="8" t="s">
        <v>19</v>
      </c>
      <c r="B15" s="81">
        <v>3214</v>
      </c>
      <c r="C15" s="82"/>
      <c r="D15" s="85">
        <v>765</v>
      </c>
      <c r="E15" s="161">
        <f t="shared" si="0"/>
        <v>0.23802115743621655</v>
      </c>
      <c r="F15" s="80">
        <v>355</v>
      </c>
      <c r="G15" s="161">
        <f t="shared" si="1"/>
        <v>0.1104542626011201</v>
      </c>
      <c r="H15" s="84">
        <v>1880</v>
      </c>
      <c r="I15" s="161">
        <f t="shared" si="2"/>
        <v>0.58494088363410079</v>
      </c>
      <c r="J15" s="84">
        <v>215</v>
      </c>
      <c r="K15" s="161">
        <f t="shared" si="3"/>
        <v>6.6894835096453012E-2</v>
      </c>
      <c r="L15" s="125"/>
      <c r="N15" s="127"/>
    </row>
    <row r="16" spans="1:14" x14ac:dyDescent="0.3">
      <c r="A16" s="8" t="s">
        <v>20</v>
      </c>
      <c r="B16" s="81">
        <v>4428</v>
      </c>
      <c r="C16" s="82"/>
      <c r="D16" s="85">
        <v>1070</v>
      </c>
      <c r="E16" s="161">
        <f t="shared" si="0"/>
        <v>0.24164408310749774</v>
      </c>
      <c r="F16" s="80">
        <v>565</v>
      </c>
      <c r="G16" s="161">
        <f t="shared" si="1"/>
        <v>0.12759710930442639</v>
      </c>
      <c r="H16" s="84">
        <v>2530</v>
      </c>
      <c r="I16" s="161">
        <f t="shared" si="2"/>
        <v>0.57136404697380305</v>
      </c>
      <c r="J16" s="84">
        <v>280</v>
      </c>
      <c r="K16" s="161">
        <f t="shared" si="3"/>
        <v>6.323396567299007E-2</v>
      </c>
      <c r="L16" s="125"/>
      <c r="N16" s="127"/>
    </row>
    <row r="17" spans="1:14" x14ac:dyDescent="0.3">
      <c r="A17" s="8" t="s">
        <v>21</v>
      </c>
      <c r="B17" s="81">
        <v>2204</v>
      </c>
      <c r="C17" s="82"/>
      <c r="D17" s="85">
        <v>420</v>
      </c>
      <c r="E17" s="161">
        <f t="shared" si="0"/>
        <v>0.19056261343012704</v>
      </c>
      <c r="F17" s="80">
        <v>405</v>
      </c>
      <c r="G17" s="161">
        <f t="shared" si="1"/>
        <v>0.18375680580762249</v>
      </c>
      <c r="H17" s="84">
        <v>1235</v>
      </c>
      <c r="I17" s="161">
        <f t="shared" si="2"/>
        <v>0.56034482758620685</v>
      </c>
      <c r="J17" s="84">
        <v>135</v>
      </c>
      <c r="K17" s="161">
        <f t="shared" si="3"/>
        <v>6.1252268602540835E-2</v>
      </c>
      <c r="L17" s="125"/>
      <c r="N17" s="127"/>
    </row>
    <row r="18" spans="1:14" x14ac:dyDescent="0.3">
      <c r="A18" s="8" t="s">
        <v>22</v>
      </c>
      <c r="B18" s="81">
        <v>3751</v>
      </c>
      <c r="C18" s="82"/>
      <c r="D18" s="85">
        <v>1270</v>
      </c>
      <c r="E18" s="161">
        <f t="shared" si="0"/>
        <v>0.33857637963209813</v>
      </c>
      <c r="F18" s="80">
        <v>415</v>
      </c>
      <c r="G18" s="161">
        <f t="shared" si="1"/>
        <v>0.11063716342308717</v>
      </c>
      <c r="H18" s="84">
        <v>1955</v>
      </c>
      <c r="I18" s="161">
        <f t="shared" si="2"/>
        <v>0.52119434817382027</v>
      </c>
      <c r="J18" s="84">
        <v>120</v>
      </c>
      <c r="K18" s="161">
        <f t="shared" si="3"/>
        <v>3.1991468941615572E-2</v>
      </c>
      <c r="L18" s="125"/>
      <c r="N18" s="127"/>
    </row>
    <row r="19" spans="1:14" x14ac:dyDescent="0.3">
      <c r="A19" s="8" t="s">
        <v>23</v>
      </c>
      <c r="B19" s="81">
        <v>4842</v>
      </c>
      <c r="C19" s="82"/>
      <c r="D19" s="85">
        <v>1000</v>
      </c>
      <c r="E19" s="161">
        <f t="shared" si="0"/>
        <v>0.20652622883106153</v>
      </c>
      <c r="F19" s="80">
        <v>605</v>
      </c>
      <c r="G19" s="161">
        <f t="shared" si="1"/>
        <v>0.12494836844279224</v>
      </c>
      <c r="H19" s="84">
        <v>2910</v>
      </c>
      <c r="I19" s="161">
        <f t="shared" si="2"/>
        <v>0.60099132589838911</v>
      </c>
      <c r="J19" s="84">
        <v>335</v>
      </c>
      <c r="K19" s="161">
        <f t="shared" si="3"/>
        <v>6.9186286658405621E-2</v>
      </c>
      <c r="L19" s="125"/>
      <c r="N19" s="127"/>
    </row>
    <row r="20" spans="1:14" x14ac:dyDescent="0.3">
      <c r="A20" s="20" t="s">
        <v>24</v>
      </c>
      <c r="B20" s="101">
        <v>21628</v>
      </c>
      <c r="C20" s="120"/>
      <c r="D20" s="167">
        <v>3850</v>
      </c>
      <c r="E20" s="134">
        <f t="shared" si="0"/>
        <v>0.17800998705381912</v>
      </c>
      <c r="F20" s="168">
        <v>2605</v>
      </c>
      <c r="G20" s="134">
        <f t="shared" si="1"/>
        <v>0.12044571851303866</v>
      </c>
      <c r="H20" s="168">
        <v>12265</v>
      </c>
      <c r="I20" s="134">
        <f t="shared" si="2"/>
        <v>0.56708895875716658</v>
      </c>
      <c r="J20" s="168">
        <v>2900</v>
      </c>
      <c r="K20" s="134">
        <f t="shared" si="3"/>
        <v>0.13408544479378584</v>
      </c>
      <c r="L20" s="120"/>
      <c r="N20" s="127"/>
    </row>
    <row r="21" spans="1:14" x14ac:dyDescent="0.3">
      <c r="A21" s="8" t="s">
        <v>25</v>
      </c>
      <c r="B21" s="81">
        <v>2799</v>
      </c>
      <c r="C21" s="82"/>
      <c r="D21" s="85">
        <v>500</v>
      </c>
      <c r="E21" s="161">
        <f t="shared" si="0"/>
        <v>0.17863522686673813</v>
      </c>
      <c r="F21" s="80">
        <v>300</v>
      </c>
      <c r="G21" s="161">
        <f t="shared" si="1"/>
        <v>0.10718113612004287</v>
      </c>
      <c r="H21" s="84">
        <v>1565</v>
      </c>
      <c r="I21" s="161">
        <f t="shared" si="2"/>
        <v>0.55912826009289029</v>
      </c>
      <c r="J21" s="84">
        <v>445</v>
      </c>
      <c r="K21" s="161">
        <f t="shared" si="3"/>
        <v>0.15898535191139693</v>
      </c>
      <c r="L21" s="125"/>
      <c r="N21" s="127"/>
    </row>
    <row r="22" spans="1:14" x14ac:dyDescent="0.3">
      <c r="A22" s="8" t="s">
        <v>26</v>
      </c>
      <c r="B22" s="81">
        <v>4152</v>
      </c>
      <c r="C22" s="82"/>
      <c r="D22" s="85">
        <v>905</v>
      </c>
      <c r="E22" s="161">
        <f t="shared" si="0"/>
        <v>0.21796724470134876</v>
      </c>
      <c r="F22" s="80">
        <v>550</v>
      </c>
      <c r="G22" s="161">
        <f t="shared" si="1"/>
        <v>0.13246628131021196</v>
      </c>
      <c r="H22" s="84">
        <v>2385</v>
      </c>
      <c r="I22" s="161">
        <f t="shared" si="2"/>
        <v>0.57442196531791911</v>
      </c>
      <c r="J22" s="84">
        <v>315</v>
      </c>
      <c r="K22" s="161">
        <f t="shared" si="3"/>
        <v>7.5867052023121384E-2</v>
      </c>
      <c r="L22" s="125"/>
      <c r="N22" s="127"/>
    </row>
    <row r="23" spans="1:14" x14ac:dyDescent="0.3">
      <c r="A23" s="8" t="s">
        <v>27</v>
      </c>
      <c r="B23" s="81">
        <v>3579</v>
      </c>
      <c r="C23" s="82"/>
      <c r="D23" s="85">
        <v>585</v>
      </c>
      <c r="E23" s="161">
        <f t="shared" si="0"/>
        <v>0.16345347862531434</v>
      </c>
      <c r="F23" s="80">
        <v>440</v>
      </c>
      <c r="G23" s="161">
        <f t="shared" si="1"/>
        <v>0.12293936853869795</v>
      </c>
      <c r="H23" s="84">
        <v>2060</v>
      </c>
      <c r="I23" s="161">
        <f t="shared" si="2"/>
        <v>0.57557977088572232</v>
      </c>
      <c r="J23" s="84">
        <v>505</v>
      </c>
      <c r="K23" s="161">
        <f t="shared" si="3"/>
        <v>0.14110086616373288</v>
      </c>
      <c r="L23" s="125"/>
      <c r="N23" s="127"/>
    </row>
    <row r="24" spans="1:14" x14ac:dyDescent="0.3">
      <c r="A24" s="8" t="s">
        <v>28</v>
      </c>
      <c r="B24" s="81">
        <v>2841</v>
      </c>
      <c r="C24" s="82"/>
      <c r="D24" s="85">
        <v>535</v>
      </c>
      <c r="E24" s="161">
        <f t="shared" si="0"/>
        <v>0.1883139739528335</v>
      </c>
      <c r="F24" s="80">
        <v>370</v>
      </c>
      <c r="G24" s="161">
        <f t="shared" si="1"/>
        <v>0.13023583245336148</v>
      </c>
      <c r="H24" s="84">
        <v>1660</v>
      </c>
      <c r="I24" s="161">
        <f t="shared" si="2"/>
        <v>0.58430130235832456</v>
      </c>
      <c r="J24" s="84">
        <v>285</v>
      </c>
      <c r="K24" s="161">
        <f t="shared" si="3"/>
        <v>0.1003167898627244</v>
      </c>
      <c r="L24" s="125"/>
      <c r="N24" s="127"/>
    </row>
    <row r="25" spans="1:14" x14ac:dyDescent="0.3">
      <c r="A25" s="8" t="s">
        <v>29</v>
      </c>
      <c r="B25" s="81">
        <v>3023</v>
      </c>
      <c r="C25" s="82"/>
      <c r="D25" s="85">
        <v>395</v>
      </c>
      <c r="E25" s="161">
        <f t="shared" si="0"/>
        <v>0.13066490241481971</v>
      </c>
      <c r="F25" s="80">
        <v>335</v>
      </c>
      <c r="G25" s="161">
        <f t="shared" si="1"/>
        <v>0.11081706913661925</v>
      </c>
      <c r="H25" s="84">
        <v>1650</v>
      </c>
      <c r="I25" s="161">
        <f t="shared" si="2"/>
        <v>0.54581541515051268</v>
      </c>
      <c r="J25" s="84">
        <v>645</v>
      </c>
      <c r="K25" s="161">
        <f t="shared" si="3"/>
        <v>0.21336420774065498</v>
      </c>
      <c r="L25" s="125"/>
      <c r="N25" s="127"/>
    </row>
    <row r="26" spans="1:14" x14ac:dyDescent="0.3">
      <c r="A26" s="8" t="s">
        <v>30</v>
      </c>
      <c r="B26" s="81">
        <v>2219</v>
      </c>
      <c r="C26" s="82"/>
      <c r="D26" s="85">
        <v>390</v>
      </c>
      <c r="E26" s="161">
        <f t="shared" si="0"/>
        <v>0.17575484452456061</v>
      </c>
      <c r="F26" s="80">
        <v>220</v>
      </c>
      <c r="G26" s="161">
        <f t="shared" si="1"/>
        <v>9.9143758449752137E-2</v>
      </c>
      <c r="H26" s="84">
        <v>1370</v>
      </c>
      <c r="I26" s="161">
        <f t="shared" si="2"/>
        <v>0.61739522307345651</v>
      </c>
      <c r="J26" s="84">
        <v>250</v>
      </c>
      <c r="K26" s="161">
        <f t="shared" si="3"/>
        <v>0.11266336187471834</v>
      </c>
      <c r="L26" s="125"/>
      <c r="N26" s="127"/>
    </row>
    <row r="27" spans="1:14" x14ac:dyDescent="0.3">
      <c r="A27" s="8" t="s">
        <v>31</v>
      </c>
      <c r="B27" s="81">
        <v>1493</v>
      </c>
      <c r="C27" s="82"/>
      <c r="D27" s="85">
        <v>265</v>
      </c>
      <c r="E27" s="161">
        <f t="shared" si="0"/>
        <v>0.17749497655726726</v>
      </c>
      <c r="F27" s="80">
        <v>240</v>
      </c>
      <c r="G27" s="161">
        <f t="shared" si="1"/>
        <v>0.16075016744809109</v>
      </c>
      <c r="H27" s="84">
        <v>815</v>
      </c>
      <c r="I27" s="161">
        <f t="shared" si="2"/>
        <v>0.54588077695914261</v>
      </c>
      <c r="J27" s="84">
        <v>160</v>
      </c>
      <c r="K27" s="161">
        <f t="shared" si="3"/>
        <v>0.10716677829872739</v>
      </c>
      <c r="L27" s="125"/>
      <c r="N27" s="127"/>
    </row>
    <row r="28" spans="1:14" x14ac:dyDescent="0.3">
      <c r="A28" s="8" t="s">
        <v>32</v>
      </c>
      <c r="B28" s="81">
        <v>1522</v>
      </c>
      <c r="C28" s="82"/>
      <c r="D28" s="85">
        <v>285</v>
      </c>
      <c r="E28" s="161">
        <f t="shared" si="0"/>
        <v>0.18725361366622864</v>
      </c>
      <c r="F28" s="80">
        <v>175</v>
      </c>
      <c r="G28" s="161">
        <f t="shared" si="1"/>
        <v>0.11498028909329829</v>
      </c>
      <c r="H28" s="84">
        <v>805</v>
      </c>
      <c r="I28" s="161">
        <f t="shared" si="2"/>
        <v>0.52890932982917216</v>
      </c>
      <c r="J28" s="84">
        <v>255</v>
      </c>
      <c r="K28" s="161">
        <f t="shared" si="3"/>
        <v>0.16754270696452037</v>
      </c>
      <c r="L28" s="125"/>
      <c r="N28" s="127"/>
    </row>
    <row r="29" spans="1:14" x14ac:dyDescent="0.3">
      <c r="A29" s="41" t="s">
        <v>39</v>
      </c>
      <c r="B29" s="103">
        <v>6892</v>
      </c>
      <c r="C29" s="120"/>
      <c r="D29" s="169">
        <v>1220</v>
      </c>
      <c r="E29" s="137">
        <f t="shared" si="0"/>
        <v>0.17701683110853164</v>
      </c>
      <c r="F29" s="169">
        <v>905</v>
      </c>
      <c r="G29" s="137">
        <f t="shared" si="1"/>
        <v>0.13131166569936159</v>
      </c>
      <c r="H29" s="169">
        <v>3895</v>
      </c>
      <c r="I29" s="137">
        <f t="shared" si="2"/>
        <v>0.56514799767846779</v>
      </c>
      <c r="J29" s="170">
        <v>880</v>
      </c>
      <c r="K29" s="137">
        <f t="shared" si="3"/>
        <v>0.12768427161926871</v>
      </c>
      <c r="L29" s="120"/>
      <c r="N29" s="127"/>
    </row>
    <row r="30" spans="1:14" x14ac:dyDescent="0.3">
      <c r="A30" s="8" t="s">
        <v>33</v>
      </c>
      <c r="B30" s="81">
        <v>913</v>
      </c>
      <c r="C30" s="82"/>
      <c r="D30" s="85">
        <v>135</v>
      </c>
      <c r="E30" s="161">
        <f t="shared" si="0"/>
        <v>0.14786418400876233</v>
      </c>
      <c r="F30" s="80">
        <v>115</v>
      </c>
      <c r="G30" s="161">
        <f t="shared" si="1"/>
        <v>0.12595837897042717</v>
      </c>
      <c r="H30" s="84">
        <v>515</v>
      </c>
      <c r="I30" s="161">
        <f t="shared" si="2"/>
        <v>0.56407447973713032</v>
      </c>
      <c r="J30" s="84">
        <v>135</v>
      </c>
      <c r="K30" s="161">
        <f t="shared" si="3"/>
        <v>0.14786418400876233</v>
      </c>
      <c r="L30" s="125"/>
      <c r="N30" s="127"/>
    </row>
    <row r="31" spans="1:14" x14ac:dyDescent="0.3">
      <c r="A31" s="8" t="s">
        <v>34</v>
      </c>
      <c r="B31" s="81">
        <v>1090</v>
      </c>
      <c r="C31" s="82"/>
      <c r="D31" s="85">
        <v>180</v>
      </c>
      <c r="E31" s="161">
        <f t="shared" si="0"/>
        <v>0.16513761467889909</v>
      </c>
      <c r="F31" s="80">
        <v>125</v>
      </c>
      <c r="G31" s="161">
        <f t="shared" si="1"/>
        <v>0.11467889908256881</v>
      </c>
      <c r="H31" s="84">
        <v>645</v>
      </c>
      <c r="I31" s="161">
        <f t="shared" si="2"/>
        <v>0.59174311926605505</v>
      </c>
      <c r="J31" s="84">
        <v>130</v>
      </c>
      <c r="K31" s="161">
        <f t="shared" si="3"/>
        <v>0.11926605504587157</v>
      </c>
      <c r="L31" s="125"/>
      <c r="N31" s="127"/>
    </row>
    <row r="32" spans="1:14" x14ac:dyDescent="0.3">
      <c r="A32" s="8" t="s">
        <v>35</v>
      </c>
      <c r="B32" s="81">
        <v>484</v>
      </c>
      <c r="C32" s="82"/>
      <c r="D32" s="85">
        <v>95</v>
      </c>
      <c r="E32" s="161">
        <f t="shared" si="0"/>
        <v>0.1962809917355372</v>
      </c>
      <c r="F32" s="80">
        <v>55</v>
      </c>
      <c r="G32" s="161">
        <f t="shared" si="1"/>
        <v>0.11363636363636363</v>
      </c>
      <c r="H32" s="84">
        <v>275</v>
      </c>
      <c r="I32" s="161">
        <f t="shared" si="2"/>
        <v>0.56818181818181823</v>
      </c>
      <c r="J32" s="84">
        <v>50</v>
      </c>
      <c r="K32" s="161">
        <f t="shared" si="3"/>
        <v>0.10330578512396695</v>
      </c>
      <c r="L32" s="125"/>
      <c r="N32" s="127"/>
    </row>
    <row r="33" spans="1:14" x14ac:dyDescent="0.3">
      <c r="A33" s="8" t="s">
        <v>36</v>
      </c>
      <c r="B33" s="81">
        <v>847</v>
      </c>
      <c r="C33" s="82"/>
      <c r="D33" s="85">
        <v>145</v>
      </c>
      <c r="E33" s="161">
        <f t="shared" si="0"/>
        <v>0.17119244391971664</v>
      </c>
      <c r="F33" s="80">
        <v>100</v>
      </c>
      <c r="G33" s="161">
        <f t="shared" si="1"/>
        <v>0.1180637544273908</v>
      </c>
      <c r="H33" s="84">
        <v>455</v>
      </c>
      <c r="I33" s="161">
        <f t="shared" si="2"/>
        <v>0.53719008264462809</v>
      </c>
      <c r="J33" s="84">
        <v>145</v>
      </c>
      <c r="K33" s="161">
        <f t="shared" si="3"/>
        <v>0.17119244391971664</v>
      </c>
      <c r="L33" s="125"/>
      <c r="N33" s="127"/>
    </row>
    <row r="34" spans="1:14" x14ac:dyDescent="0.3">
      <c r="A34" s="8" t="s">
        <v>37</v>
      </c>
      <c r="B34" s="81">
        <v>1576</v>
      </c>
      <c r="C34" s="82"/>
      <c r="D34" s="85">
        <v>290</v>
      </c>
      <c r="E34" s="161">
        <f t="shared" si="0"/>
        <v>0.18401015228426396</v>
      </c>
      <c r="F34" s="80">
        <v>210</v>
      </c>
      <c r="G34" s="161">
        <f t="shared" si="1"/>
        <v>0.13324873096446702</v>
      </c>
      <c r="H34" s="84">
        <v>890</v>
      </c>
      <c r="I34" s="161">
        <f t="shared" si="2"/>
        <v>0.56472081218274117</v>
      </c>
      <c r="J34" s="84">
        <v>200</v>
      </c>
      <c r="K34" s="161">
        <f t="shared" si="3"/>
        <v>0.12690355329949238</v>
      </c>
      <c r="L34" s="125"/>
      <c r="N34" s="127"/>
    </row>
    <row r="35" spans="1:14" x14ac:dyDescent="0.3">
      <c r="A35" s="8" t="s">
        <v>38</v>
      </c>
      <c r="B35" s="81">
        <v>1982</v>
      </c>
      <c r="C35" s="82"/>
      <c r="D35" s="85">
        <v>385</v>
      </c>
      <c r="E35" s="161">
        <f t="shared" si="0"/>
        <v>0.19424823410696265</v>
      </c>
      <c r="F35" s="80">
        <v>285</v>
      </c>
      <c r="G35" s="161">
        <f t="shared" si="1"/>
        <v>0.1437941473259334</v>
      </c>
      <c r="H35" s="84">
        <v>1105</v>
      </c>
      <c r="I35" s="161">
        <f t="shared" si="2"/>
        <v>0.55751765893037331</v>
      </c>
      <c r="J35" s="84">
        <v>210</v>
      </c>
      <c r="K35" s="161">
        <f t="shared" si="3"/>
        <v>0.10595358224016145</v>
      </c>
      <c r="L35" s="125"/>
      <c r="N35" s="127"/>
    </row>
    <row r="36" spans="1:14" x14ac:dyDescent="0.3">
      <c r="A36" s="44" t="s">
        <v>40</v>
      </c>
      <c r="B36" s="105">
        <v>675918</v>
      </c>
      <c r="C36" s="120"/>
      <c r="D36" s="171">
        <v>118145</v>
      </c>
      <c r="E36" s="140">
        <f t="shared" si="0"/>
        <v>0.17479191262845492</v>
      </c>
      <c r="F36" s="171">
        <v>94275</v>
      </c>
      <c r="G36" s="140">
        <f t="shared" si="1"/>
        <v>0.13947697797661845</v>
      </c>
      <c r="H36" s="171">
        <v>384425</v>
      </c>
      <c r="I36" s="140">
        <f t="shared" si="2"/>
        <v>0.56874502528413207</v>
      </c>
      <c r="J36" s="171">
        <f t="shared" ref="J36" si="4">J5+J9+J10+J20+J29</f>
        <v>79060</v>
      </c>
      <c r="K36" s="140">
        <f t="shared" si="3"/>
        <v>0.11696685100855429</v>
      </c>
      <c r="L36" s="120"/>
      <c r="N36" s="124"/>
    </row>
    <row r="37" spans="1:14" x14ac:dyDescent="0.3">
      <c r="A37" s="2"/>
      <c r="B37" s="141"/>
      <c r="C37" s="142"/>
      <c r="D37" s="143"/>
      <c r="E37" s="144"/>
      <c r="F37" s="143"/>
      <c r="G37" s="144"/>
      <c r="H37" s="143"/>
      <c r="I37" s="144"/>
      <c r="J37" s="143"/>
      <c r="K37" s="144"/>
      <c r="L37" s="142"/>
      <c r="N37" s="124"/>
    </row>
    <row r="38" spans="1:14" x14ac:dyDescent="0.3">
      <c r="A38" s="45" t="s">
        <v>42</v>
      </c>
      <c r="B38" s="55"/>
      <c r="C38" s="145"/>
      <c r="D38" s="55"/>
      <c r="E38" s="146"/>
      <c r="F38" s="55"/>
      <c r="G38" s="48"/>
      <c r="H38" s="55"/>
      <c r="I38" s="48"/>
      <c r="J38" s="55"/>
      <c r="K38" s="147"/>
      <c r="L38" s="145"/>
      <c r="N38" s="124"/>
    </row>
    <row r="39" spans="1:14" x14ac:dyDescent="0.3">
      <c r="A39" s="46" t="s">
        <v>43</v>
      </c>
      <c r="B39" s="59"/>
      <c r="C39" s="149"/>
      <c r="D39" s="59"/>
      <c r="E39" s="150"/>
      <c r="F39" s="59"/>
      <c r="G39" s="50"/>
      <c r="H39" s="59"/>
      <c r="I39" s="50"/>
      <c r="J39" s="59"/>
      <c r="K39" s="151"/>
      <c r="L39" s="149"/>
    </row>
    <row r="40" spans="1:14" x14ac:dyDescent="0.3">
      <c r="A40" s="47" t="s">
        <v>44</v>
      </c>
      <c r="B40" s="60"/>
      <c r="C40" s="153"/>
      <c r="D40" s="61"/>
      <c r="E40" s="154"/>
      <c r="F40" s="61"/>
      <c r="G40" s="52"/>
      <c r="H40" s="61"/>
      <c r="I40" s="52"/>
      <c r="J40" s="61"/>
      <c r="K40" s="155"/>
      <c r="L40" s="156"/>
    </row>
    <row r="41" spans="1:14" x14ac:dyDescent="0.3">
      <c r="A41" s="64" t="s">
        <v>64</v>
      </c>
    </row>
    <row r="42" spans="1:14" x14ac:dyDescent="0.3">
      <c r="A42" s="159" t="s">
        <v>65</v>
      </c>
    </row>
  </sheetData>
  <mergeCells count="8">
    <mergeCell ref="A2:K2"/>
    <mergeCell ref="A3:A4"/>
    <mergeCell ref="B3:B4"/>
    <mergeCell ref="D3:K3"/>
    <mergeCell ref="D4:E4"/>
    <mergeCell ref="F4:G4"/>
    <mergeCell ref="H4:I4"/>
    <mergeCell ref="J4:K4"/>
  </mergeCells>
  <hyperlinks>
    <hyperlink ref="A4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Age</vt:lpstr>
      <vt:lpstr>Pop0_14ans</vt:lpstr>
      <vt:lpstr>Pop15_24ans</vt:lpstr>
      <vt:lpstr>Pop25_64ans</vt:lpstr>
      <vt:lpstr>Pop65_plus</vt:lpstr>
      <vt:lpstr>1981</vt:lpstr>
      <vt:lpstr>1986</vt:lpstr>
      <vt:lpstr>1991</vt:lpstr>
      <vt:lpstr>1996</vt:lpstr>
      <vt:lpstr>2001</vt:lpstr>
      <vt:lpstr>2006</vt:lpstr>
      <vt:lpstr>2011</vt:lpstr>
      <vt:lpstr>2016</vt:lpstr>
      <vt:lpstr>Pop0_14ans!Zone_d_impression</vt:lpstr>
    </vt:vector>
  </TitlesOfParts>
  <Company>Ville de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Communauté Métropolitaine de Québec</dc:creator>
  <cp:lastModifiedBy>Richard-Choquette, Éloïse (CMQ-DIR)</cp:lastModifiedBy>
  <cp:lastPrinted>2012-05-30T13:44:50Z</cp:lastPrinted>
  <dcterms:created xsi:type="dcterms:W3CDTF">2010-07-22T14:12:13Z</dcterms:created>
  <dcterms:modified xsi:type="dcterms:W3CDTF">2018-11-23T19:59:50Z</dcterms:modified>
</cp:coreProperties>
</file>